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-my.sharepoint.com/personal/t_de_heer_ssc-ons_nl/Documents/HomeFolder/Z023771/2024 24.K.066 Kampen cardcontrollers CSM/"/>
    </mc:Choice>
  </mc:AlternateContent>
  <xr:revisionPtr revIDLastSave="0" documentId="8_{F80480AF-84A4-4B53-9E0D-13C8C79497E1}" xr6:coauthVersionLast="47" xr6:coauthVersionMax="47" xr10:uidLastSave="{00000000-0000-0000-0000-000000000000}"/>
  <bookViews>
    <workbookView xWindow="-108" yWindow="-108" windowWidth="23256" windowHeight="13896" xr2:uid="{E66CD137-4487-473B-A3BB-0FED1014BD09}"/>
  </bookViews>
  <sheets>
    <sheet name="Inschrijfstaat perceel 1" sheetId="1" r:id="rId1"/>
    <sheet name="Inschrijfstaat 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J14" i="1" s="1"/>
  <c r="L14" i="1" s="1"/>
  <c r="E6" i="1"/>
  <c r="J6" i="1" s="1"/>
  <c r="L6" i="1" s="1"/>
  <c r="E7" i="1"/>
  <c r="E8" i="1"/>
  <c r="J8" i="1" s="1"/>
  <c r="L8" i="1" s="1"/>
  <c r="E5" i="1"/>
  <c r="J5" i="1" s="1"/>
  <c r="L5" i="1" s="1"/>
  <c r="J7" i="1"/>
  <c r="L7" i="1" s="1"/>
  <c r="J15" i="1"/>
  <c r="L15" i="1" s="1"/>
  <c r="J16" i="1"/>
  <c r="L16" i="1" s="1"/>
  <c r="F15" i="1"/>
  <c r="F16" i="1"/>
  <c r="J13" i="1"/>
  <c r="L13" i="1" s="1"/>
  <c r="F13" i="1"/>
  <c r="E7" i="2"/>
  <c r="G7" i="2" s="1"/>
  <c r="H7" i="2" s="1"/>
  <c r="E9" i="2"/>
  <c r="G9" i="2" s="1"/>
  <c r="H9" i="2" s="1"/>
  <c r="E10" i="2"/>
  <c r="G10" i="2" s="1"/>
  <c r="H10" i="2" s="1"/>
  <c r="E8" i="2"/>
  <c r="G8" i="2" s="1"/>
  <c r="H8" i="2" s="1"/>
  <c r="E6" i="2"/>
  <c r="G6" i="2" s="1"/>
  <c r="H6" i="2" s="1"/>
  <c r="H12" i="2" s="1"/>
  <c r="F7" i="1"/>
  <c r="F12" i="1"/>
  <c r="F11" i="1"/>
  <c r="F14" i="1" l="1"/>
  <c r="J12" i="1"/>
  <c r="L12" i="1" s="1"/>
  <c r="F8" i="1"/>
  <c r="F5" i="1"/>
  <c r="J11" i="1"/>
  <c r="L11" i="1" s="1"/>
  <c r="F6" i="1"/>
  <c r="G8" i="1" l="1"/>
  <c r="L18" i="1"/>
</calcChain>
</file>

<file path=xl/sharedStrings.xml><?xml version="1.0" encoding="utf-8"?>
<sst xmlns="http://schemas.openxmlformats.org/spreadsheetml/2006/main" count="106" uniqueCount="45">
  <si>
    <t>Element</t>
  </si>
  <si>
    <t>Afschrijvingstermijn</t>
  </si>
  <si>
    <t>aantal</t>
  </si>
  <si>
    <t>Investering</t>
  </si>
  <si>
    <t>soort</t>
  </si>
  <si>
    <t>aanschaf</t>
  </si>
  <si>
    <t>Paslezer systeem</t>
  </si>
  <si>
    <t>Communicatiekosten per jaar</t>
  </si>
  <si>
    <t>Container management Systeem(CMS)</t>
  </si>
  <si>
    <t>Accu's</t>
  </si>
  <si>
    <t xml:space="preserve">Inschrijfprijs </t>
  </si>
  <si>
    <t>eenheid</t>
  </si>
  <si>
    <t>per stuk</t>
  </si>
  <si>
    <t>per jaar</t>
  </si>
  <si>
    <t>kosten</t>
  </si>
  <si>
    <t>Prijzenblad Total Cost of Ownership Containers</t>
  </si>
  <si>
    <t xml:space="preserve">Plaatsing volledig systeem </t>
  </si>
  <si>
    <t>Geel in te vullen door inschrijver</t>
  </si>
  <si>
    <t>Wegnemen en verwerken oude pasleessysteem</t>
  </si>
  <si>
    <t>Licentiekosten per concurrent user</t>
  </si>
  <si>
    <t>Total cost of ownership na  jaar</t>
  </si>
  <si>
    <t>Inschrijfprijs TCO 4 jr.:</t>
  </si>
  <si>
    <t>TCO na (4 jaar)</t>
  </si>
  <si>
    <t>Software kosten  per jaar:</t>
  </si>
  <si>
    <t>eenmalig</t>
  </si>
  <si>
    <t>eerste 4 jaar</t>
  </si>
  <si>
    <t>Integratiekosten en koppelingen</t>
  </si>
  <si>
    <t>Training en opleiding</t>
  </si>
  <si>
    <t>Beheer en onderhoud, updates en upgrades</t>
  </si>
  <si>
    <t>per concurrend gebruiker per jaar</t>
  </si>
  <si>
    <t>1e jaar</t>
  </si>
  <si>
    <t>Backoffice Container management Systeem(CMS)</t>
  </si>
  <si>
    <t>eenmalig per mdw.</t>
  </si>
  <si>
    <t>investering</t>
  </si>
  <si>
    <t>kosten 1e jaar</t>
  </si>
  <si>
    <t xml:space="preserve">Total cost of ownership </t>
  </si>
  <si>
    <t>TCO duur</t>
  </si>
  <si>
    <t>eenmalig per gebruiker</t>
  </si>
  <si>
    <t>Inschrijver</t>
  </si>
  <si>
    <t>Naam</t>
  </si>
  <si>
    <t>: …..........................................................................</t>
  </si>
  <si>
    <t>Naam tekeningbevoegde</t>
  </si>
  <si>
    <t>Functie tekeningbevoege</t>
  </si>
  <si>
    <t>Datum</t>
  </si>
  <si>
    <t>Handtekening tekeningbevoegde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</si>
</sst>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4" borderId="0" xfId="1" applyFont="1" applyFill="1" applyBorder="1" applyAlignment="1">
      <alignment horizontal="left"/>
    </xf>
    <xf numFmtId="44" fontId="0" fillId="5" borderId="0" xfId="1" applyFont="1" applyFill="1" applyBorder="1"/>
    <xf numFmtId="44" fontId="4" fillId="5" borderId="3" xfId="0" applyNumberFormat="1" applyFont="1" applyFill="1" applyBorder="1"/>
    <xf numFmtId="0" fontId="0" fillId="5" borderId="4" xfId="0" applyFill="1" applyBorder="1"/>
    <xf numFmtId="44" fontId="3" fillId="5" borderId="5" xfId="0" applyNumberFormat="1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0" fillId="5" borderId="8" xfId="0" applyFill="1" applyBorder="1"/>
    <xf numFmtId="0" fontId="2" fillId="5" borderId="9" xfId="0" applyFont="1" applyFill="1" applyBorder="1"/>
    <xf numFmtId="0" fontId="2" fillId="5" borderId="8" xfId="0" applyFont="1" applyFill="1" applyBorder="1"/>
    <xf numFmtId="44" fontId="0" fillId="5" borderId="9" xfId="1" applyFont="1" applyFill="1" applyBorder="1"/>
    <xf numFmtId="0" fontId="0" fillId="5" borderId="9" xfId="0" applyFill="1" applyBorder="1"/>
    <xf numFmtId="0" fontId="0" fillId="5" borderId="10" xfId="0" applyFill="1" applyBorder="1"/>
    <xf numFmtId="44" fontId="0" fillId="5" borderId="11" xfId="1" applyFont="1" applyFill="1" applyBorder="1"/>
    <xf numFmtId="44" fontId="0" fillId="5" borderId="12" xfId="1" applyFont="1" applyFill="1" applyBorder="1"/>
    <xf numFmtId="0" fontId="2" fillId="3" borderId="2" xfId="0" applyFont="1" applyFill="1" applyBorder="1"/>
    <xf numFmtId="0" fontId="2" fillId="5" borderId="0" xfId="0" applyFont="1" applyFill="1"/>
    <xf numFmtId="0" fontId="0" fillId="5" borderId="0" xfId="0" applyFill="1"/>
    <xf numFmtId="44" fontId="0" fillId="5" borderId="8" xfId="1" applyFont="1" applyFill="1" applyBorder="1" applyAlignment="1"/>
    <xf numFmtId="0" fontId="0" fillId="4" borderId="0" xfId="0" applyFill="1"/>
    <xf numFmtId="0" fontId="2" fillId="4" borderId="0" xfId="0" applyFont="1" applyFill="1"/>
    <xf numFmtId="44" fontId="0" fillId="4" borderId="0" xfId="0" applyNumberFormat="1" applyFill="1"/>
    <xf numFmtId="0" fontId="2" fillId="4" borderId="13" xfId="0" applyFont="1" applyFill="1" applyBorder="1"/>
    <xf numFmtId="0" fontId="0" fillId="4" borderId="14" xfId="0" applyFill="1" applyBorder="1"/>
    <xf numFmtId="0" fontId="2" fillId="4" borderId="14" xfId="0" applyFont="1" applyFill="1" applyBorder="1"/>
    <xf numFmtId="0" fontId="2" fillId="5" borderId="14" xfId="0" applyFont="1" applyFill="1" applyBorder="1"/>
    <xf numFmtId="0" fontId="2" fillId="5" borderId="16" xfId="0" applyFont="1" applyFill="1" applyBorder="1"/>
    <xf numFmtId="0" fontId="2" fillId="4" borderId="17" xfId="0" applyFont="1" applyFill="1" applyBorder="1"/>
    <xf numFmtId="0" fontId="0" fillId="4" borderId="17" xfId="0" applyFill="1" applyBorder="1"/>
    <xf numFmtId="44" fontId="0" fillId="5" borderId="18" xfId="1" applyFont="1" applyFill="1" applyBorder="1"/>
    <xf numFmtId="44" fontId="0" fillId="5" borderId="19" xfId="1" applyFont="1" applyFill="1" applyBorder="1"/>
    <xf numFmtId="0" fontId="0" fillId="4" borderId="3" xfId="0" applyFill="1" applyBorder="1"/>
    <xf numFmtId="0" fontId="0" fillId="4" borderId="4" xfId="0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0" fillId="5" borderId="22" xfId="0" applyFill="1" applyBorder="1"/>
    <xf numFmtId="44" fontId="0" fillId="5" borderId="22" xfId="1" applyFont="1" applyFill="1" applyBorder="1"/>
    <xf numFmtId="44" fontId="0" fillId="5" borderId="23" xfId="1" applyFont="1" applyFill="1" applyBorder="1"/>
    <xf numFmtId="0" fontId="0" fillId="5" borderId="20" xfId="0" applyFill="1" applyBorder="1"/>
    <xf numFmtId="0" fontId="0" fillId="5" borderId="14" xfId="0" applyFill="1" applyBorder="1"/>
    <xf numFmtId="0" fontId="2" fillId="5" borderId="18" xfId="0" applyFont="1" applyFill="1" applyBorder="1"/>
    <xf numFmtId="0" fontId="0" fillId="4" borderId="0" xfId="0" applyFill="1" applyAlignment="1">
      <alignment horizontal="left"/>
    </xf>
    <xf numFmtId="44" fontId="0" fillId="4" borderId="0" xfId="1" applyFont="1" applyFill="1" applyBorder="1"/>
    <xf numFmtId="44" fontId="0" fillId="4" borderId="17" xfId="0" applyNumberFormat="1" applyFill="1" applyBorder="1"/>
    <xf numFmtId="44" fontId="2" fillId="4" borderId="0" xfId="0" applyNumberFormat="1" applyFont="1" applyFill="1"/>
    <xf numFmtId="0" fontId="0" fillId="4" borderId="4" xfId="0" applyFill="1" applyBorder="1" applyAlignment="1">
      <alignment horizontal="left"/>
    </xf>
    <xf numFmtId="44" fontId="2" fillId="4" borderId="4" xfId="0" applyNumberFormat="1" applyFont="1" applyFill="1" applyBorder="1"/>
    <xf numFmtId="0" fontId="0" fillId="5" borderId="15" xfId="0" applyFill="1" applyBorder="1"/>
    <xf numFmtId="44" fontId="3" fillId="5" borderId="24" xfId="0" applyNumberFormat="1" applyFont="1" applyFill="1" applyBorder="1"/>
    <xf numFmtId="44" fontId="4" fillId="5" borderId="25" xfId="0" applyNumberFormat="1" applyFont="1" applyFill="1" applyBorder="1"/>
    <xf numFmtId="0" fontId="0" fillId="5" borderId="26" xfId="0" applyFill="1" applyBorder="1"/>
    <xf numFmtId="0" fontId="5" fillId="6" borderId="1" xfId="0" applyFont="1" applyFill="1" applyBorder="1"/>
    <xf numFmtId="0" fontId="6" fillId="6" borderId="6" xfId="0" applyFont="1" applyFill="1" applyBorder="1"/>
    <xf numFmtId="0" fontId="6" fillId="6" borderId="7" xfId="0" applyFont="1" applyFill="1" applyBorder="1"/>
    <xf numFmtId="0" fontId="6" fillId="6" borderId="8" xfId="0" applyFont="1" applyFill="1" applyBorder="1"/>
    <xf numFmtId="0" fontId="6" fillId="6" borderId="0" xfId="0" applyFont="1" applyFill="1"/>
    <xf numFmtId="0" fontId="6" fillId="6" borderId="9" xfId="0" applyFont="1" applyFill="1" applyBorder="1"/>
    <xf numFmtId="0" fontId="5" fillId="6" borderId="8" xfId="0" applyFont="1" applyFill="1" applyBorder="1"/>
    <xf numFmtId="0" fontId="5" fillId="6" borderId="0" xfId="0" applyFont="1" applyFill="1"/>
    <xf numFmtId="0" fontId="6" fillId="6" borderId="10" xfId="0" applyFont="1" applyFill="1" applyBorder="1"/>
    <xf numFmtId="0" fontId="6" fillId="6" borderId="11" xfId="0" applyFont="1" applyFill="1" applyBorder="1"/>
    <xf numFmtId="0" fontId="6" fillId="6" borderId="12" xfId="0" applyFont="1" applyFill="1" applyBorder="1"/>
    <xf numFmtId="44" fontId="0" fillId="2" borderId="2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0516-BB44-4CFD-A6DD-12307B642AF2}">
  <dimension ref="A1:L36"/>
  <sheetViews>
    <sheetView tabSelected="1" zoomScale="110" zoomScaleNormal="110" workbookViewId="0">
      <selection activeCell="B5" sqref="B5"/>
    </sheetView>
  </sheetViews>
  <sheetFormatPr defaultRowHeight="14.4" x14ac:dyDescent="0.3"/>
  <cols>
    <col min="1" max="1" width="71.6640625" bestFit="1" customWidth="1"/>
    <col min="2" max="2" width="12.44140625" bestFit="1" customWidth="1"/>
    <col min="3" max="3" width="18.44140625" bestFit="1" customWidth="1"/>
    <col min="4" max="4" width="12" customWidth="1"/>
    <col min="5" max="5" width="12.109375" bestFit="1" customWidth="1"/>
    <col min="6" max="6" width="13.88671875" bestFit="1" customWidth="1"/>
    <col min="7" max="7" width="19.109375" bestFit="1" customWidth="1"/>
    <col min="8" max="8" width="19.109375" customWidth="1"/>
    <col min="9" max="9" width="19.109375" bestFit="1" customWidth="1"/>
    <col min="10" max="10" width="14.109375" bestFit="1" customWidth="1"/>
    <col min="11" max="11" width="14.109375" customWidth="1"/>
    <col min="12" max="12" width="31" bestFit="1" customWidth="1"/>
  </cols>
  <sheetData>
    <row r="1" spans="1:12" x14ac:dyDescent="0.3">
      <c r="A1" s="1" t="s">
        <v>15</v>
      </c>
    </row>
    <row r="2" spans="1:12" ht="15" thickBot="1" x14ac:dyDescent="0.35">
      <c r="B2" s="1" t="s">
        <v>17</v>
      </c>
      <c r="E2" s="1" t="s">
        <v>2</v>
      </c>
      <c r="G2" s="1"/>
      <c r="H2" s="1"/>
      <c r="I2" s="8" t="s">
        <v>20</v>
      </c>
      <c r="J2" s="9"/>
      <c r="K2" s="9"/>
      <c r="L2" s="10"/>
    </row>
    <row r="3" spans="1:12" x14ac:dyDescent="0.3">
      <c r="A3" s="26" t="s">
        <v>3</v>
      </c>
      <c r="B3" s="27"/>
      <c r="C3" s="27"/>
      <c r="D3" s="27"/>
      <c r="E3" s="28">
        <v>250</v>
      </c>
      <c r="F3" s="27"/>
      <c r="G3" s="27"/>
      <c r="H3" s="42" t="s">
        <v>36</v>
      </c>
      <c r="I3" s="42"/>
      <c r="J3" s="51"/>
      <c r="K3" s="43"/>
      <c r="L3" s="30" t="s">
        <v>22</v>
      </c>
    </row>
    <row r="4" spans="1:12" x14ac:dyDescent="0.3">
      <c r="A4" s="31" t="s">
        <v>0</v>
      </c>
      <c r="B4" s="19" t="s">
        <v>10</v>
      </c>
      <c r="C4" s="24" t="s">
        <v>11</v>
      </c>
      <c r="D4" s="24" t="s">
        <v>4</v>
      </c>
      <c r="E4" s="24" t="s">
        <v>2</v>
      </c>
      <c r="F4" s="24" t="s">
        <v>14</v>
      </c>
      <c r="G4" s="24" t="s">
        <v>33</v>
      </c>
      <c r="H4" s="13"/>
      <c r="I4" s="13" t="s">
        <v>1</v>
      </c>
      <c r="J4" s="12" t="s">
        <v>34</v>
      </c>
      <c r="K4" s="20"/>
      <c r="L4" s="44">
        <v>4</v>
      </c>
    </row>
    <row r="5" spans="1:12" x14ac:dyDescent="0.3">
      <c r="A5" s="32" t="s">
        <v>6</v>
      </c>
      <c r="B5" s="66">
        <v>0</v>
      </c>
      <c r="C5" s="23" t="s">
        <v>12</v>
      </c>
      <c r="D5" s="45" t="s">
        <v>5</v>
      </c>
      <c r="E5" s="23">
        <f>$E$3</f>
        <v>250</v>
      </c>
      <c r="F5" s="46">
        <f>B5*E5</f>
        <v>0</v>
      </c>
      <c r="G5" s="23"/>
      <c r="H5" s="11" t="s">
        <v>25</v>
      </c>
      <c r="I5" s="11">
        <v>10</v>
      </c>
      <c r="J5" s="14">
        <f>B5*E5/I5</f>
        <v>0</v>
      </c>
      <c r="K5" s="21">
        <v>4</v>
      </c>
      <c r="L5" s="33">
        <f>J5*K5</f>
        <v>0</v>
      </c>
    </row>
    <row r="6" spans="1:12" x14ac:dyDescent="0.3">
      <c r="A6" s="32" t="s">
        <v>16</v>
      </c>
      <c r="B6" s="66">
        <v>0</v>
      </c>
      <c r="C6" s="23" t="s">
        <v>12</v>
      </c>
      <c r="D6" s="45" t="s">
        <v>5</v>
      </c>
      <c r="E6" s="23">
        <f t="shared" ref="E6:E8" si="0">$E$3</f>
        <v>250</v>
      </c>
      <c r="F6" s="46">
        <f>B6*E6</f>
        <v>0</v>
      </c>
      <c r="G6" s="23"/>
      <c r="H6" s="11" t="s">
        <v>25</v>
      </c>
      <c r="I6" s="11">
        <v>10</v>
      </c>
      <c r="J6" s="14">
        <f>B6*E6/I6</f>
        <v>0</v>
      </c>
      <c r="K6" s="21">
        <v>4</v>
      </c>
      <c r="L6" s="33">
        <f t="shared" ref="L6:L16" si="1">J6*K6</f>
        <v>0</v>
      </c>
    </row>
    <row r="7" spans="1:12" x14ac:dyDescent="0.3">
      <c r="A7" s="32" t="s">
        <v>18</v>
      </c>
      <c r="B7" s="66">
        <v>0</v>
      </c>
      <c r="C7" s="23" t="s">
        <v>12</v>
      </c>
      <c r="D7" s="45"/>
      <c r="E7" s="23">
        <f t="shared" si="0"/>
        <v>250</v>
      </c>
      <c r="F7" s="46">
        <f t="shared" ref="F7" si="2">B7*E7</f>
        <v>0</v>
      </c>
      <c r="G7" s="23"/>
      <c r="H7" s="11" t="s">
        <v>25</v>
      </c>
      <c r="I7" s="11">
        <v>5</v>
      </c>
      <c r="J7" s="14">
        <f>B7*E7/I7</f>
        <v>0</v>
      </c>
      <c r="K7" s="21">
        <v>4</v>
      </c>
      <c r="L7" s="33">
        <f t="shared" si="1"/>
        <v>0</v>
      </c>
    </row>
    <row r="8" spans="1:12" x14ac:dyDescent="0.3">
      <c r="A8" s="32" t="s">
        <v>9</v>
      </c>
      <c r="B8" s="66">
        <v>0</v>
      </c>
      <c r="C8" s="23" t="s">
        <v>12</v>
      </c>
      <c r="D8" s="45" t="s">
        <v>5</v>
      </c>
      <c r="E8" s="23">
        <f t="shared" si="0"/>
        <v>250</v>
      </c>
      <c r="F8" s="25">
        <f>B8*E8</f>
        <v>0</v>
      </c>
      <c r="G8" s="25">
        <f>SUM(F5:F8)</f>
        <v>0</v>
      </c>
      <c r="H8" s="11" t="s">
        <v>25</v>
      </c>
      <c r="I8" s="11">
        <v>5</v>
      </c>
      <c r="J8" s="14">
        <f>B8*E8/I8</f>
        <v>0</v>
      </c>
      <c r="K8" s="21">
        <v>4</v>
      </c>
      <c r="L8" s="33">
        <f t="shared" si="1"/>
        <v>0</v>
      </c>
    </row>
    <row r="9" spans="1:12" x14ac:dyDescent="0.3">
      <c r="A9" s="47"/>
      <c r="B9" s="25"/>
      <c r="C9" s="25"/>
      <c r="D9" s="3"/>
      <c r="E9" s="23"/>
      <c r="F9" s="48"/>
      <c r="G9" s="48"/>
      <c r="H9" s="11"/>
      <c r="I9" s="11"/>
      <c r="J9" s="14"/>
      <c r="K9" s="21"/>
      <c r="L9" s="33"/>
    </row>
    <row r="10" spans="1:12" x14ac:dyDescent="0.3">
      <c r="A10" s="31" t="s">
        <v>23</v>
      </c>
      <c r="B10" s="23"/>
      <c r="C10" s="23"/>
      <c r="D10" s="3"/>
      <c r="E10" s="23"/>
      <c r="F10" s="24"/>
      <c r="G10" s="23"/>
      <c r="H10" s="11"/>
      <c r="I10" s="11"/>
      <c r="J10" s="15"/>
      <c r="K10" s="21"/>
      <c r="L10" s="33"/>
    </row>
    <row r="11" spans="1:12" x14ac:dyDescent="0.3">
      <c r="A11" s="32" t="s">
        <v>19</v>
      </c>
      <c r="B11" s="66">
        <v>0</v>
      </c>
      <c r="C11" s="23" t="s">
        <v>13</v>
      </c>
      <c r="D11" s="3" t="s">
        <v>25</v>
      </c>
      <c r="E11" s="23">
        <v>4</v>
      </c>
      <c r="F11" s="25">
        <f>B11*E11</f>
        <v>0</v>
      </c>
      <c r="G11" s="23"/>
      <c r="H11" s="11" t="s">
        <v>25</v>
      </c>
      <c r="I11" s="11">
        <v>1</v>
      </c>
      <c r="J11" s="14">
        <f>F11</f>
        <v>0</v>
      </c>
      <c r="K11" s="21">
        <v>4</v>
      </c>
      <c r="L11" s="33">
        <f t="shared" si="1"/>
        <v>0</v>
      </c>
    </row>
    <row r="12" spans="1:12" x14ac:dyDescent="0.3">
      <c r="A12" s="32" t="s">
        <v>8</v>
      </c>
      <c r="B12" s="66">
        <v>0</v>
      </c>
      <c r="C12" s="23" t="s">
        <v>13</v>
      </c>
      <c r="D12" s="3" t="s">
        <v>25</v>
      </c>
      <c r="E12" s="23">
        <v>1</v>
      </c>
      <c r="F12" s="25">
        <f t="shared" ref="F12:F16" si="3">B12*E12</f>
        <v>0</v>
      </c>
      <c r="G12" s="23"/>
      <c r="H12" s="11" t="s">
        <v>25</v>
      </c>
      <c r="I12" s="11">
        <v>1</v>
      </c>
      <c r="J12" s="14">
        <f>B12*E12*I12</f>
        <v>0</v>
      </c>
      <c r="K12" s="21">
        <v>4</v>
      </c>
      <c r="L12" s="33">
        <f t="shared" si="1"/>
        <v>0</v>
      </c>
    </row>
    <row r="13" spans="1:12" x14ac:dyDescent="0.3">
      <c r="A13" s="32" t="s">
        <v>28</v>
      </c>
      <c r="B13" s="66">
        <v>0</v>
      </c>
      <c r="C13" s="23" t="s">
        <v>13</v>
      </c>
      <c r="D13" s="3" t="s">
        <v>25</v>
      </c>
      <c r="E13" s="23">
        <v>1</v>
      </c>
      <c r="F13" s="25">
        <f t="shared" si="3"/>
        <v>0</v>
      </c>
      <c r="G13" s="23"/>
      <c r="H13" s="11" t="s">
        <v>25</v>
      </c>
      <c r="I13" s="11">
        <v>1</v>
      </c>
      <c r="J13" s="14">
        <f>B13*E13*I13</f>
        <v>0</v>
      </c>
      <c r="K13" s="21">
        <v>4</v>
      </c>
      <c r="L13" s="33">
        <f t="shared" si="1"/>
        <v>0</v>
      </c>
    </row>
    <row r="14" spans="1:12" x14ac:dyDescent="0.3">
      <c r="A14" s="32" t="s">
        <v>7</v>
      </c>
      <c r="B14" s="66">
        <v>0</v>
      </c>
      <c r="C14" s="23" t="s">
        <v>13</v>
      </c>
      <c r="D14" s="3" t="s">
        <v>25</v>
      </c>
      <c r="E14" s="23">
        <f t="shared" ref="E14" si="4">$E$3</f>
        <v>250</v>
      </c>
      <c r="F14" s="25">
        <f t="shared" si="3"/>
        <v>0</v>
      </c>
      <c r="G14" s="23"/>
      <c r="H14" s="11" t="s">
        <v>25</v>
      </c>
      <c r="I14" s="11">
        <v>1</v>
      </c>
      <c r="J14" s="14">
        <f>B14*E14*I14</f>
        <v>0</v>
      </c>
      <c r="K14" s="21">
        <v>4</v>
      </c>
      <c r="L14" s="33">
        <f t="shared" si="1"/>
        <v>0</v>
      </c>
    </row>
    <row r="15" spans="1:12" x14ac:dyDescent="0.3">
      <c r="A15" s="32" t="s">
        <v>26</v>
      </c>
      <c r="B15" s="66">
        <v>0</v>
      </c>
      <c r="C15" s="23" t="s">
        <v>24</v>
      </c>
      <c r="D15" s="3" t="s">
        <v>25</v>
      </c>
      <c r="E15" s="23">
        <v>1</v>
      </c>
      <c r="F15" s="25">
        <f t="shared" si="3"/>
        <v>0</v>
      </c>
      <c r="G15" s="23"/>
      <c r="H15" s="11" t="s">
        <v>24</v>
      </c>
      <c r="I15" s="11">
        <v>1</v>
      </c>
      <c r="J15" s="14">
        <f>B15*E15*I15</f>
        <v>0</v>
      </c>
      <c r="K15" s="21">
        <v>1</v>
      </c>
      <c r="L15" s="33">
        <f t="shared" si="1"/>
        <v>0</v>
      </c>
    </row>
    <row r="16" spans="1:12" x14ac:dyDescent="0.3">
      <c r="A16" s="32" t="s">
        <v>27</v>
      </c>
      <c r="B16" s="66">
        <v>0</v>
      </c>
      <c r="C16" s="23" t="s">
        <v>32</v>
      </c>
      <c r="D16" s="3" t="s">
        <v>25</v>
      </c>
      <c r="E16" s="23">
        <v>4</v>
      </c>
      <c r="F16" s="25">
        <f t="shared" si="3"/>
        <v>0</v>
      </c>
      <c r="G16" s="23"/>
      <c r="H16" s="11" t="s">
        <v>24</v>
      </c>
      <c r="I16" s="11">
        <v>1</v>
      </c>
      <c r="J16" s="14">
        <f>B16*E16*I16</f>
        <v>0</v>
      </c>
      <c r="K16" s="21">
        <v>1</v>
      </c>
      <c r="L16" s="33">
        <f t="shared" si="1"/>
        <v>0</v>
      </c>
    </row>
    <row r="17" spans="1:12" x14ac:dyDescent="0.3">
      <c r="A17" s="32"/>
      <c r="B17" s="23"/>
      <c r="C17" s="23"/>
      <c r="D17" s="45"/>
      <c r="E17" s="23"/>
      <c r="F17" s="25"/>
      <c r="G17" s="23"/>
      <c r="H17" s="16"/>
      <c r="I17" s="16"/>
      <c r="J17" s="18"/>
      <c r="K17" s="17"/>
      <c r="L17" s="34"/>
    </row>
    <row r="18" spans="1:12" ht="26.4" thickBot="1" x14ac:dyDescent="0.55000000000000004">
      <c r="A18" s="35"/>
      <c r="B18" s="36"/>
      <c r="C18" s="36"/>
      <c r="D18" s="49"/>
      <c r="E18" s="36"/>
      <c r="F18" s="36"/>
      <c r="G18" s="50"/>
      <c r="H18" s="50"/>
      <c r="I18" s="5" t="s">
        <v>21</v>
      </c>
      <c r="J18" s="6"/>
      <c r="K18" s="6"/>
      <c r="L18" s="7">
        <f>SUM(L5:L16)</f>
        <v>0</v>
      </c>
    </row>
    <row r="19" spans="1:12" x14ac:dyDescent="0.3">
      <c r="B19" s="2"/>
    </row>
    <row r="21" spans="1:12" x14ac:dyDescent="0.3">
      <c r="C21" s="55" t="s">
        <v>38</v>
      </c>
      <c r="D21" s="56"/>
      <c r="E21" s="56"/>
      <c r="F21" s="56"/>
      <c r="G21" s="56"/>
      <c r="H21" s="57"/>
      <c r="L21" s="2"/>
    </row>
    <row r="22" spans="1:12" x14ac:dyDescent="0.3">
      <c r="C22" s="58"/>
      <c r="D22" s="59"/>
      <c r="E22" s="59"/>
      <c r="F22" s="59"/>
      <c r="G22" s="59"/>
      <c r="H22" s="60"/>
      <c r="L22" s="2"/>
    </row>
    <row r="23" spans="1:12" x14ac:dyDescent="0.3">
      <c r="C23" s="58"/>
      <c r="D23" s="59"/>
      <c r="E23" s="59"/>
      <c r="F23" s="59"/>
      <c r="G23" s="59"/>
      <c r="H23" s="60"/>
    </row>
    <row r="24" spans="1:12" x14ac:dyDescent="0.3">
      <c r="C24" s="61" t="s">
        <v>39</v>
      </c>
      <c r="D24" s="62" t="s">
        <v>40</v>
      </c>
      <c r="E24" s="62"/>
      <c r="F24" s="62"/>
      <c r="G24" s="59"/>
      <c r="H24" s="60"/>
    </row>
    <row r="25" spans="1:12" x14ac:dyDescent="0.3">
      <c r="C25" s="58"/>
      <c r="D25" s="59"/>
      <c r="E25" s="59"/>
      <c r="F25" s="59"/>
      <c r="G25" s="59"/>
      <c r="H25" s="60"/>
    </row>
    <row r="26" spans="1:12" x14ac:dyDescent="0.3">
      <c r="C26" s="61" t="s">
        <v>41</v>
      </c>
      <c r="D26" s="62" t="s">
        <v>40</v>
      </c>
      <c r="E26" s="62"/>
      <c r="F26" s="62"/>
      <c r="G26" s="59"/>
      <c r="H26" s="60"/>
    </row>
    <row r="27" spans="1:12" x14ac:dyDescent="0.3">
      <c r="C27" s="58"/>
      <c r="D27" s="59"/>
      <c r="E27" s="59"/>
      <c r="F27" s="59"/>
      <c r="G27" s="59"/>
      <c r="H27" s="60"/>
    </row>
    <row r="28" spans="1:12" x14ac:dyDescent="0.3">
      <c r="C28" s="61" t="s">
        <v>42</v>
      </c>
      <c r="D28" s="62" t="s">
        <v>40</v>
      </c>
      <c r="E28" s="62"/>
      <c r="F28" s="62"/>
      <c r="G28" s="59"/>
      <c r="H28" s="60"/>
    </row>
    <row r="29" spans="1:12" x14ac:dyDescent="0.3">
      <c r="C29" s="58"/>
      <c r="D29" s="59"/>
      <c r="E29" s="59"/>
      <c r="F29" s="59"/>
      <c r="G29" s="59"/>
      <c r="H29" s="60"/>
    </row>
    <row r="30" spans="1:12" x14ac:dyDescent="0.3">
      <c r="C30" s="61" t="s">
        <v>43</v>
      </c>
      <c r="D30" s="62" t="s">
        <v>40</v>
      </c>
      <c r="E30" s="62"/>
      <c r="F30" s="62"/>
      <c r="G30" s="59"/>
      <c r="H30" s="60"/>
    </row>
    <row r="31" spans="1:12" x14ac:dyDescent="0.3">
      <c r="C31" s="61"/>
      <c r="D31" s="62"/>
      <c r="E31" s="62"/>
      <c r="F31" s="62"/>
      <c r="G31" s="59"/>
      <c r="H31" s="60"/>
    </row>
    <row r="32" spans="1:12" x14ac:dyDescent="0.3">
      <c r="C32" s="58"/>
      <c r="D32" s="59"/>
      <c r="E32" s="59"/>
      <c r="F32" s="59"/>
      <c r="G32" s="59"/>
      <c r="H32" s="60"/>
    </row>
    <row r="33" spans="3:8" x14ac:dyDescent="0.3">
      <c r="C33" s="61" t="s">
        <v>44</v>
      </c>
      <c r="D33" s="62" t="s">
        <v>40</v>
      </c>
      <c r="E33" s="62"/>
      <c r="F33" s="62"/>
      <c r="G33" s="59"/>
      <c r="H33" s="60"/>
    </row>
    <row r="34" spans="3:8" x14ac:dyDescent="0.3">
      <c r="C34" s="58"/>
      <c r="D34" s="59"/>
      <c r="E34" s="59"/>
      <c r="F34" s="59"/>
      <c r="G34" s="59"/>
      <c r="H34" s="60"/>
    </row>
    <row r="35" spans="3:8" x14ac:dyDescent="0.3">
      <c r="C35" s="58"/>
      <c r="D35" s="59"/>
      <c r="E35" s="59"/>
      <c r="F35" s="59"/>
      <c r="G35" s="59"/>
      <c r="H35" s="60"/>
    </row>
    <row r="36" spans="3:8" x14ac:dyDescent="0.3">
      <c r="C36" s="63"/>
      <c r="D36" s="64"/>
      <c r="E36" s="64"/>
      <c r="F36" s="64"/>
      <c r="G36" s="64"/>
      <c r="H36" s="65"/>
    </row>
  </sheetData>
  <sheetProtection algorithmName="SHA-512" hashValue="0/Mn1zkW3JjT4e0rcsRg/mFe6i9rbNUiSLxkbETRIdYDk1PZz4Zbd7VEoIcb8/AW60rbrIupEYZvc71TgSvCnw==" saltValue="eo/4aJ4XdRU09fQaByj6p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C52C-F7B1-47AD-B188-5888B975FB68}">
  <dimension ref="A1:H30"/>
  <sheetViews>
    <sheetView workbookViewId="0">
      <selection activeCell="G6" sqref="G6"/>
    </sheetView>
  </sheetViews>
  <sheetFormatPr defaultRowHeight="14.4" x14ac:dyDescent="0.3"/>
  <cols>
    <col min="1" max="1" width="44.6640625" bestFit="1" customWidth="1"/>
    <col min="2" max="2" width="30.6640625" bestFit="1" customWidth="1"/>
    <col min="3" max="3" width="31.33203125" bestFit="1" customWidth="1"/>
    <col min="5" max="5" width="13.44140625" bestFit="1" customWidth="1"/>
    <col min="6" max="6" width="28.88671875" bestFit="1" customWidth="1"/>
    <col min="7" max="7" width="11.44140625" bestFit="1" customWidth="1"/>
    <col min="8" max="8" width="22.5546875" bestFit="1" customWidth="1"/>
  </cols>
  <sheetData>
    <row r="1" spans="1:8" x14ac:dyDescent="0.3">
      <c r="A1" s="1" t="s">
        <v>15</v>
      </c>
    </row>
    <row r="2" spans="1:8" ht="15" thickBot="1" x14ac:dyDescent="0.35">
      <c r="B2" s="1" t="s">
        <v>17</v>
      </c>
    </row>
    <row r="3" spans="1:8" x14ac:dyDescent="0.3">
      <c r="A3" s="26"/>
      <c r="B3" s="27"/>
      <c r="C3" s="27"/>
      <c r="D3" s="28" t="s">
        <v>2</v>
      </c>
      <c r="E3" s="28" t="s">
        <v>34</v>
      </c>
      <c r="F3" s="37" t="s">
        <v>35</v>
      </c>
      <c r="G3" s="29"/>
      <c r="H3" s="38" t="s">
        <v>22</v>
      </c>
    </row>
    <row r="4" spans="1:8" x14ac:dyDescent="0.3">
      <c r="A4" s="31" t="s">
        <v>23</v>
      </c>
      <c r="B4" s="23"/>
      <c r="C4" s="23"/>
      <c r="D4" s="23"/>
      <c r="E4" s="24"/>
      <c r="F4" s="11"/>
      <c r="G4" s="21"/>
      <c r="H4" s="39">
        <v>4</v>
      </c>
    </row>
    <row r="5" spans="1:8" x14ac:dyDescent="0.3">
      <c r="A5" s="31"/>
      <c r="B5" s="19" t="s">
        <v>10</v>
      </c>
      <c r="C5" s="23"/>
      <c r="D5" s="23"/>
      <c r="E5" s="24"/>
      <c r="F5" s="11" t="s">
        <v>36</v>
      </c>
      <c r="G5" s="21" t="s">
        <v>30</v>
      </c>
      <c r="H5" s="39" t="s">
        <v>22</v>
      </c>
    </row>
    <row r="6" spans="1:8" x14ac:dyDescent="0.3">
      <c r="A6" s="32" t="s">
        <v>19</v>
      </c>
      <c r="B6" s="66">
        <v>0</v>
      </c>
      <c r="C6" s="23" t="s">
        <v>29</v>
      </c>
      <c r="D6" s="23">
        <v>6</v>
      </c>
      <c r="E6" s="25">
        <f>B6*D6</f>
        <v>0</v>
      </c>
      <c r="F6" s="22" t="s">
        <v>25</v>
      </c>
      <c r="G6" s="4">
        <f>E6</f>
        <v>0</v>
      </c>
      <c r="H6" s="40">
        <f>G6*$H$4</f>
        <v>0</v>
      </c>
    </row>
    <row r="7" spans="1:8" x14ac:dyDescent="0.3">
      <c r="A7" s="32" t="s">
        <v>31</v>
      </c>
      <c r="B7" s="66">
        <v>0</v>
      </c>
      <c r="C7" s="23" t="s">
        <v>13</v>
      </c>
      <c r="D7" s="23">
        <v>1</v>
      </c>
      <c r="E7" s="25">
        <f>B7*D7</f>
        <v>0</v>
      </c>
      <c r="F7" s="22" t="s">
        <v>25</v>
      </c>
      <c r="G7" s="4">
        <f t="shared" ref="G7:G10" si="0">E7</f>
        <v>0</v>
      </c>
      <c r="H7" s="40">
        <f>G7*$H$4</f>
        <v>0</v>
      </c>
    </row>
    <row r="8" spans="1:8" x14ac:dyDescent="0.3">
      <c r="A8" s="32" t="s">
        <v>28</v>
      </c>
      <c r="B8" s="66">
        <v>0</v>
      </c>
      <c r="C8" s="23" t="s">
        <v>13</v>
      </c>
      <c r="D8" s="23">
        <v>1</v>
      </c>
      <c r="E8" s="25">
        <f>B8*D8</f>
        <v>0</v>
      </c>
      <c r="F8" s="22" t="s">
        <v>25</v>
      </c>
      <c r="G8" s="4">
        <f t="shared" ref="G8" si="1">E8</f>
        <v>0</v>
      </c>
      <c r="H8" s="40">
        <f>G8*$H$4</f>
        <v>0</v>
      </c>
    </row>
    <row r="9" spans="1:8" x14ac:dyDescent="0.3">
      <c r="A9" s="32" t="s">
        <v>26</v>
      </c>
      <c r="B9" s="66">
        <v>0</v>
      </c>
      <c r="C9" s="23" t="s">
        <v>24</v>
      </c>
      <c r="D9" s="23">
        <v>1</v>
      </c>
      <c r="E9" s="25">
        <f>B9*D9</f>
        <v>0</v>
      </c>
      <c r="F9" s="11" t="s">
        <v>24</v>
      </c>
      <c r="G9" s="4">
        <f t="shared" si="0"/>
        <v>0</v>
      </c>
      <c r="H9" s="40">
        <f>G9</f>
        <v>0</v>
      </c>
    </row>
    <row r="10" spans="1:8" x14ac:dyDescent="0.3">
      <c r="A10" s="32" t="s">
        <v>27</v>
      </c>
      <c r="B10" s="66">
        <v>0</v>
      </c>
      <c r="C10" s="23" t="s">
        <v>37</v>
      </c>
      <c r="D10" s="23">
        <v>10</v>
      </c>
      <c r="E10" s="25">
        <f>B10*D10</f>
        <v>0</v>
      </c>
      <c r="F10" s="11" t="s">
        <v>24</v>
      </c>
      <c r="G10" s="4">
        <f t="shared" si="0"/>
        <v>0</v>
      </c>
      <c r="H10" s="40">
        <f>G10</f>
        <v>0</v>
      </c>
    </row>
    <row r="11" spans="1:8" x14ac:dyDescent="0.3">
      <c r="A11" s="32"/>
      <c r="B11" s="23"/>
      <c r="C11" s="23"/>
      <c r="D11" s="23"/>
      <c r="E11" s="25"/>
      <c r="F11" s="11"/>
      <c r="G11" s="4"/>
      <c r="H11" s="41"/>
    </row>
    <row r="12" spans="1:8" ht="26.4" thickBot="1" x14ac:dyDescent="0.55000000000000004">
      <c r="A12" s="35"/>
      <c r="B12" s="36"/>
      <c r="C12" s="36"/>
      <c r="D12" s="36"/>
      <c r="E12" s="36"/>
      <c r="F12" s="53" t="s">
        <v>21</v>
      </c>
      <c r="G12" s="54"/>
      <c r="H12" s="52">
        <f>SUM(H6:H10)</f>
        <v>0</v>
      </c>
    </row>
    <row r="15" spans="1:8" x14ac:dyDescent="0.3">
      <c r="B15" s="55" t="s">
        <v>38</v>
      </c>
      <c r="C15" s="56"/>
      <c r="D15" s="56"/>
      <c r="E15" s="56"/>
      <c r="F15" s="56"/>
      <c r="G15" s="57"/>
    </row>
    <row r="16" spans="1:8" x14ac:dyDescent="0.3">
      <c r="B16" s="58"/>
      <c r="C16" s="59"/>
      <c r="D16" s="59"/>
      <c r="E16" s="59"/>
      <c r="F16" s="59"/>
      <c r="G16" s="60"/>
    </row>
    <row r="17" spans="2:7" x14ac:dyDescent="0.3">
      <c r="B17" s="58"/>
      <c r="C17" s="59"/>
      <c r="D17" s="59"/>
      <c r="E17" s="59"/>
      <c r="F17" s="59"/>
      <c r="G17" s="60"/>
    </row>
    <row r="18" spans="2:7" x14ac:dyDescent="0.3">
      <c r="B18" s="61" t="s">
        <v>39</v>
      </c>
      <c r="C18" s="62" t="s">
        <v>40</v>
      </c>
      <c r="D18" s="62"/>
      <c r="E18" s="62"/>
      <c r="F18" s="59"/>
      <c r="G18" s="60"/>
    </row>
    <row r="19" spans="2:7" x14ac:dyDescent="0.3">
      <c r="B19" s="58"/>
      <c r="C19" s="59"/>
      <c r="D19" s="59"/>
      <c r="E19" s="59"/>
      <c r="F19" s="59"/>
      <c r="G19" s="60"/>
    </row>
    <row r="20" spans="2:7" x14ac:dyDescent="0.3">
      <c r="B20" s="61" t="s">
        <v>41</v>
      </c>
      <c r="C20" s="62" t="s">
        <v>40</v>
      </c>
      <c r="D20" s="62"/>
      <c r="E20" s="62"/>
      <c r="F20" s="59"/>
      <c r="G20" s="60"/>
    </row>
    <row r="21" spans="2:7" x14ac:dyDescent="0.3">
      <c r="B21" s="58"/>
      <c r="C21" s="59"/>
      <c r="D21" s="59"/>
      <c r="E21" s="59"/>
      <c r="F21" s="59"/>
      <c r="G21" s="60"/>
    </row>
    <row r="22" spans="2:7" x14ac:dyDescent="0.3">
      <c r="B22" s="61" t="s">
        <v>42</v>
      </c>
      <c r="C22" s="62" t="s">
        <v>40</v>
      </c>
      <c r="D22" s="62"/>
      <c r="E22" s="62"/>
      <c r="F22" s="59"/>
      <c r="G22" s="60"/>
    </row>
    <row r="23" spans="2:7" x14ac:dyDescent="0.3">
      <c r="B23" s="58"/>
      <c r="C23" s="59"/>
      <c r="D23" s="59"/>
      <c r="E23" s="59"/>
      <c r="F23" s="59"/>
      <c r="G23" s="60"/>
    </row>
    <row r="24" spans="2:7" x14ac:dyDescent="0.3">
      <c r="B24" s="61" t="s">
        <v>43</v>
      </c>
      <c r="C24" s="62" t="s">
        <v>40</v>
      </c>
      <c r="D24" s="62"/>
      <c r="E24" s="62"/>
      <c r="F24" s="59"/>
      <c r="G24" s="60"/>
    </row>
    <row r="25" spans="2:7" x14ac:dyDescent="0.3">
      <c r="B25" s="61"/>
      <c r="C25" s="62"/>
      <c r="D25" s="62"/>
      <c r="E25" s="62"/>
      <c r="F25" s="59"/>
      <c r="G25" s="60"/>
    </row>
    <row r="26" spans="2:7" x14ac:dyDescent="0.3">
      <c r="B26" s="58"/>
      <c r="C26" s="59"/>
      <c r="D26" s="59"/>
      <c r="E26" s="59"/>
      <c r="F26" s="59"/>
      <c r="G26" s="60"/>
    </row>
    <row r="27" spans="2:7" x14ac:dyDescent="0.3">
      <c r="B27" s="61" t="s">
        <v>44</v>
      </c>
      <c r="C27" s="62" t="s">
        <v>40</v>
      </c>
      <c r="D27" s="62"/>
      <c r="E27" s="62"/>
      <c r="F27" s="59"/>
      <c r="G27" s="60"/>
    </row>
    <row r="28" spans="2:7" x14ac:dyDescent="0.3">
      <c r="B28" s="58"/>
      <c r="C28" s="59"/>
      <c r="D28" s="59"/>
      <c r="E28" s="59"/>
      <c r="F28" s="59"/>
      <c r="G28" s="60"/>
    </row>
    <row r="29" spans="2:7" x14ac:dyDescent="0.3">
      <c r="B29" s="58"/>
      <c r="C29" s="59"/>
      <c r="D29" s="59"/>
      <c r="E29" s="59"/>
      <c r="F29" s="59"/>
      <c r="G29" s="60"/>
    </row>
    <row r="30" spans="2:7" x14ac:dyDescent="0.3">
      <c r="B30" s="63"/>
      <c r="C30" s="64"/>
      <c r="D30" s="64"/>
      <c r="E30" s="64"/>
      <c r="F30" s="64"/>
      <c r="G30" s="65"/>
    </row>
  </sheetData>
  <sheetProtection algorithmName="SHA-512" hashValue="VmgTVvm1ktaKAolMSzHwtbA2hsiQFTF3L8ZzXsDmfdguCtE77QqUBuJrNDgbFo37MQYg9/zWxb1KEwGxBpaHcA==" saltValue="yt7o9vlHB5KbTtqCynZb+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perceel 1</vt:lpstr>
      <vt:lpstr>Inschrijfstaat perceel 2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de Koning</dc:creator>
  <cp:lastModifiedBy>Theo de Heer</cp:lastModifiedBy>
  <dcterms:created xsi:type="dcterms:W3CDTF">2020-09-02T13:07:13Z</dcterms:created>
  <dcterms:modified xsi:type="dcterms:W3CDTF">2025-03-10T09:03:02Z</dcterms:modified>
</cp:coreProperties>
</file>