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gemeentevenlo-my.sharepoint.com/personal/k_fransen_venlo_nl/Documents/Verkeersregelaars/Nota van Inlichtingen 2/"/>
    </mc:Choice>
  </mc:AlternateContent>
  <xr:revisionPtr revIDLastSave="81" documentId="8_{89BA54DE-E6EB-4D6B-B646-373EAA84ACD8}" xr6:coauthVersionLast="47" xr6:coauthVersionMax="47" xr10:uidLastSave="{24C44259-8D0F-4277-A59A-9FAD19FF10D8}"/>
  <bookViews>
    <workbookView xWindow="-120" yWindow="-120" windowWidth="38640" windowHeight="21120" xr2:uid="{3AFF7B03-13E0-4AC1-9E80-C3057DCCDBA4}"/>
  </bookViews>
  <sheets>
    <sheet name="Invulinstructie" sheetId="1" r:id="rId1"/>
    <sheet name="Reguliere inzet" sheetId="2" r:id="rId2"/>
    <sheet name="Inzet calamiteiten" sheetId="3" r:id="rId3"/>
    <sheet name="Totaa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2" i="3"/>
  <c r="E41" i="3"/>
  <c r="E40" i="3"/>
  <c r="E39" i="3"/>
  <c r="E42" i="2"/>
  <c r="E41" i="2"/>
  <c r="E40" i="2"/>
  <c r="E39" i="2"/>
  <c r="E38" i="2"/>
  <c r="E37" i="2"/>
  <c r="E18" i="2"/>
  <c r="E17" i="2"/>
  <c r="E16" i="2"/>
  <c r="E10" i="2"/>
  <c r="E9" i="2"/>
  <c r="E8" i="2"/>
  <c r="E9" i="3"/>
  <c r="E18" i="3"/>
  <c r="E33" i="3"/>
  <c r="E32" i="3"/>
  <c r="E31" i="3"/>
  <c r="E30" i="3"/>
  <c r="E29" i="3"/>
  <c r="E28" i="3"/>
  <c r="E27" i="3"/>
  <c r="E26" i="3"/>
  <c r="E26" i="2"/>
  <c r="E24" i="2"/>
  <c r="E25" i="2"/>
  <c r="E31" i="2"/>
  <c r="E30" i="2"/>
  <c r="E29" i="2"/>
  <c r="E28" i="2"/>
  <c r="E27" i="2"/>
  <c r="E20" i="3"/>
  <c r="E19" i="3"/>
  <c r="E17" i="3"/>
  <c r="E11" i="3"/>
  <c r="E10" i="3"/>
  <c r="E8" i="3"/>
  <c r="E45" i="3" l="1"/>
  <c r="B16" i="4" s="1"/>
  <c r="C16" i="4" s="1"/>
  <c r="E43" i="2"/>
  <c r="B12" i="4" s="1"/>
  <c r="C12" i="4" s="1"/>
  <c r="E21" i="3"/>
  <c r="B14" i="4" s="1"/>
  <c r="C14" i="4" s="1"/>
  <c r="E12" i="3"/>
  <c r="B13" i="4" s="1"/>
  <c r="C13" i="4" s="1"/>
  <c r="E32" i="2"/>
  <c r="B11" i="4" s="1"/>
  <c r="C11" i="4" s="1"/>
  <c r="E19" i="2"/>
  <c r="B10" i="4" s="1"/>
  <c r="C10" i="4" s="1"/>
  <c r="E11" i="2"/>
  <c r="B9" i="4" s="1"/>
  <c r="C9" i="4" s="1"/>
  <c r="E34" i="3"/>
  <c r="B15" i="4" s="1"/>
  <c r="C15" i="4" s="1"/>
  <c r="B18" i="4" l="1"/>
</calcChain>
</file>

<file path=xl/sharedStrings.xml><?xml version="1.0" encoding="utf-8"?>
<sst xmlns="http://schemas.openxmlformats.org/spreadsheetml/2006/main" count="171" uniqueCount="59">
  <si>
    <t xml:space="preserve">Bijlage 8 Prijzenblad </t>
  </si>
  <si>
    <t>Aanbesteding:</t>
  </si>
  <si>
    <t>Verkeersregelaars en tijdelijke verkeersmaatregelen</t>
  </si>
  <si>
    <t>Kenmerk:</t>
  </si>
  <si>
    <t>Invulinstructie</t>
  </si>
  <si>
    <t>Inschrijver dient enkel de blauw gearceerde cellen in te vullen. De ingediende prijzen dienen te voldoen aan het gestelde in de inschrijvingsleidraad. Prijzen die niet op het prijzenblad zijn ingevuld kunnen niet worden gefactureerd.
Het prijzenblad bevat fictieve aantallen. Hieraan kunnen geen rechten worden ontleend.</t>
  </si>
  <si>
    <t>Eenheid</t>
  </si>
  <si>
    <t>Totaal</t>
  </si>
  <si>
    <t>Omschrijving</t>
  </si>
  <si>
    <t>Uurtarief ex btw</t>
  </si>
  <si>
    <t>Inzet maandag t/m vrijdag tussen 07.00 uur en 19.00 uur</t>
  </si>
  <si>
    <t>Inzet overige uren (avond/nacht, niet zijnde nationale feestdagen)</t>
  </si>
  <si>
    <t>Tarieven verkeersregelaar reguliere inzet</t>
  </si>
  <si>
    <t>Tarieven coördinator reguliere inzet</t>
  </si>
  <si>
    <t>Per uur</t>
  </si>
  <si>
    <t>Subtotaal reguliere inzet verkeersregelaar</t>
  </si>
  <si>
    <t>Tarieven tijdelijke verkeersmaatregelen reguliere inzet</t>
  </si>
  <si>
    <t>Tarieven verkeersregelaar calamiteiten</t>
  </si>
  <si>
    <t>Tarieven coördinator calamiteiten</t>
  </si>
  <si>
    <t>Subtotaal calamiteiten verkeersregelaar</t>
  </si>
  <si>
    <t>Subtotaal calamiteiten coördinator</t>
  </si>
  <si>
    <t>Subtotaal reguliere inzet coördinator</t>
  </si>
  <si>
    <t>Tarieven tijdelijke verkeersmaatregelen calamiteiten</t>
  </si>
  <si>
    <t>Subtotalen</t>
  </si>
  <si>
    <t>Onderdeel</t>
  </si>
  <si>
    <t>Fictief aantal uren per jaar</t>
  </si>
  <si>
    <t>Subtotaal per jaar</t>
  </si>
  <si>
    <t>Subtotaal voor 4 jaar</t>
  </si>
  <si>
    <t>Subtotaal reguliere inzet tijdelijke verkeersmaatregelen</t>
  </si>
  <si>
    <t>Subtotaal calamiteiten tijdelijke verkeersmaatregelen</t>
  </si>
  <si>
    <t>Totale inschrijfprijs exclusief btw</t>
  </si>
  <si>
    <t xml:space="preserve">Inzet maandag t/m vrijdag tussen 07.00 uur en 19.00 uur
</t>
  </si>
  <si>
    <t>Subtotaal tijdelijke verkeersmaatregelen reguliere inzet</t>
  </si>
  <si>
    <t>Montage/Opbouw</t>
  </si>
  <si>
    <t>Demontage/Afbouw</t>
  </si>
  <si>
    <t>Afdraaien</t>
  </si>
  <si>
    <t xml:space="preserve">Opdraaien </t>
  </si>
  <si>
    <t>Maken verkeerstekening</t>
  </si>
  <si>
    <t>Aantal</t>
  </si>
  <si>
    <t>Keer</t>
  </si>
  <si>
    <t>keer</t>
  </si>
  <si>
    <t>Aanvraag SPIN</t>
  </si>
  <si>
    <t>Coördinatie verkeersmaatregelen</t>
  </si>
  <si>
    <t>Uur</t>
  </si>
  <si>
    <t xml:space="preserve">Maken/beletteren verkeersborden </t>
  </si>
  <si>
    <t>Inzet nationale feestdagen tussen 00.00 uur en 00.00 uur</t>
  </si>
  <si>
    <t>Inzet zaterdag en zondag tussen 07.00 uur en 19.00 uur</t>
  </si>
  <si>
    <t>Fictief aantal  per jaar</t>
  </si>
  <si>
    <t>Eenheidsprijs ex btw</t>
  </si>
  <si>
    <t>Inzet nationale feestdagen tussen 07.00 uur en 19.00 uur</t>
  </si>
  <si>
    <t>Tarieven huur materiaal</t>
  </si>
  <si>
    <t>Kegels</t>
  </si>
  <si>
    <t>Bakens</t>
  </si>
  <si>
    <t>Schrikhekken met C01 borden</t>
  </si>
  <si>
    <t>Verwijsborden</t>
  </si>
  <si>
    <t>Gebruiksklaar neerzetten en opruimen tekstwagen en/of pijlwagen</t>
  </si>
  <si>
    <t>Dagtarief tekstwagen en/of pijlwagen</t>
  </si>
  <si>
    <t>Subtotaal reguliere inzet huur materiaal</t>
  </si>
  <si>
    <t>Subtotaal calamiteiten huur materiaal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</si>
</sst>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6699"/>
      <name val="Aptos Narrow"/>
      <family val="2"/>
      <scheme val="minor"/>
    </font>
    <font>
      <b/>
      <sz val="12"/>
      <color rgb="FF006699"/>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0" borderId="0" xfId="0" applyFont="1"/>
    <xf numFmtId="0" fontId="3" fillId="0" borderId="0" xfId="0" applyFont="1" applyAlignment="1">
      <alignment horizontal="left"/>
    </xf>
    <xf numFmtId="0" fontId="0" fillId="0" borderId="0" xfId="0" applyAlignment="1">
      <alignment horizontal="left"/>
    </xf>
    <xf numFmtId="0" fontId="2" fillId="0" borderId="1" xfId="0" applyFont="1" applyBorder="1"/>
    <xf numFmtId="0" fontId="2" fillId="0" borderId="1" xfId="0" applyFont="1" applyBorder="1" applyAlignment="1">
      <alignment wrapText="1"/>
    </xf>
    <xf numFmtId="0" fontId="0" fillId="0" borderId="1" xfId="0" applyBorder="1" applyAlignment="1">
      <alignment wrapText="1"/>
    </xf>
    <xf numFmtId="0" fontId="0" fillId="0" borderId="1" xfId="0" applyBorder="1"/>
    <xf numFmtId="44" fontId="0" fillId="0" borderId="1" xfId="1" applyFont="1" applyBorder="1"/>
    <xf numFmtId="44" fontId="2" fillId="0" borderId="1" xfId="1" applyFont="1" applyBorder="1"/>
    <xf numFmtId="0" fontId="0" fillId="0" borderId="1" xfId="0" applyFont="1" applyBorder="1" applyAlignment="1"/>
    <xf numFmtId="44" fontId="0" fillId="0" borderId="1" xfId="1" applyFont="1" applyBorder="1" applyAlignment="1"/>
    <xf numFmtId="0" fontId="5" fillId="0" borderId="1" xfId="0" applyFont="1" applyBorder="1"/>
    <xf numFmtId="0" fontId="0" fillId="0" borderId="1" xfId="0" applyBorder="1" applyAlignment="1">
      <alignment vertical="top" wrapText="1"/>
    </xf>
    <xf numFmtId="0" fontId="0" fillId="0" borderId="0" xfId="0" applyAlignment="1">
      <alignment vertical="top" wrapText="1"/>
    </xf>
    <xf numFmtId="0" fontId="0" fillId="0" borderId="1" xfId="0" applyFont="1" applyBorder="1"/>
    <xf numFmtId="1" fontId="0" fillId="0" borderId="1" xfId="1" applyNumberFormat="1" applyFont="1" applyBorder="1"/>
    <xf numFmtId="0" fontId="2" fillId="0" borderId="0" xfId="0" applyFont="1" applyBorder="1" applyAlignment="1">
      <alignment horizontal="right"/>
    </xf>
    <xf numFmtId="44" fontId="2" fillId="0" borderId="0" xfId="1" applyFont="1" applyBorder="1"/>
    <xf numFmtId="1" fontId="0" fillId="0" borderId="1" xfId="0" applyNumberFormat="1" applyFont="1" applyBorder="1" applyAlignment="1">
      <alignment wrapText="1"/>
    </xf>
    <xf numFmtId="0" fontId="0" fillId="0" borderId="1" xfId="0" applyFont="1" applyBorder="1" applyAlignment="1">
      <alignment wrapText="1"/>
    </xf>
    <xf numFmtId="1" fontId="1" fillId="0" borderId="1" xfId="1" applyNumberFormat="1" applyFont="1" applyBorder="1"/>
    <xf numFmtId="0" fontId="1" fillId="0" borderId="1" xfId="1" applyNumberFormat="1" applyFont="1" applyBorder="1"/>
    <xf numFmtId="0" fontId="2" fillId="0" borderId="2" xfId="0" applyFont="1" applyBorder="1" applyAlignment="1"/>
    <xf numFmtId="44" fontId="0" fillId="2" borderId="1" xfId="1" applyFont="1" applyFill="1" applyBorder="1" applyProtection="1">
      <protection locked="0"/>
    </xf>
    <xf numFmtId="0" fontId="0" fillId="0" borderId="1" xfId="0" applyFill="1" applyBorder="1"/>
    <xf numFmtId="0" fontId="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2" fillId="0" borderId="1" xfId="0" applyFont="1" applyBorder="1" applyAlignment="1">
      <alignment horizontal="right"/>
    </xf>
    <xf numFmtId="0" fontId="4" fillId="0" borderId="0" xfId="0" applyFont="1" applyAlignment="1">
      <alignment horizontal="left"/>
    </xf>
    <xf numFmtId="44" fontId="5" fillId="0" borderId="1" xfId="0" applyNumberFormat="1" applyFont="1" applyBorder="1" applyAlignment="1">
      <alignment horizontal="center"/>
    </xf>
    <xf numFmtId="0" fontId="5" fillId="0" borderId="1" xfId="0" applyFont="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502920</xdr:colOff>
      <xdr:row>0</xdr:row>
      <xdr:rowOff>205740</xdr:rowOff>
    </xdr:from>
    <xdr:to>
      <xdr:col>8</xdr:col>
      <xdr:colOff>489585</xdr:colOff>
      <xdr:row>4</xdr:row>
      <xdr:rowOff>130175</xdr:rowOff>
    </xdr:to>
    <xdr:pic>
      <xdr:nvPicPr>
        <xdr:cNvPr id="2" name="Afbeelding 1">
          <a:extLst>
            <a:ext uri="{FF2B5EF4-FFF2-40B4-BE49-F238E27FC236}">
              <a16:creationId xmlns:a16="http://schemas.microsoft.com/office/drawing/2014/main" id="{2BC6BEBA-2D1F-B59D-FA8B-D28B787A067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0220" y="205740"/>
          <a:ext cx="1205865" cy="70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85725</xdr:colOff>
      <xdr:row>0</xdr:row>
      <xdr:rowOff>180975</xdr:rowOff>
    </xdr:from>
    <xdr:to>
      <xdr:col>7</xdr:col>
      <xdr:colOff>72390</xdr:colOff>
      <xdr:row>4</xdr:row>
      <xdr:rowOff>107315</xdr:rowOff>
    </xdr:to>
    <xdr:pic>
      <xdr:nvPicPr>
        <xdr:cNvPr id="2" name="Afbeelding 1">
          <a:extLst>
            <a:ext uri="{FF2B5EF4-FFF2-40B4-BE49-F238E27FC236}">
              <a16:creationId xmlns:a16="http://schemas.microsoft.com/office/drawing/2014/main" id="{B9BEFEC6-9C5E-4FB0-BD46-D5AE9465E0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7025" y="180975"/>
          <a:ext cx="1205865" cy="734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104775</xdr:colOff>
      <xdr:row>0</xdr:row>
      <xdr:rowOff>180975</xdr:rowOff>
    </xdr:from>
    <xdr:to>
      <xdr:col>7</xdr:col>
      <xdr:colOff>91440</xdr:colOff>
      <xdr:row>4</xdr:row>
      <xdr:rowOff>105410</xdr:rowOff>
    </xdr:to>
    <xdr:pic>
      <xdr:nvPicPr>
        <xdr:cNvPr id="2" name="Afbeelding 1">
          <a:extLst>
            <a:ext uri="{FF2B5EF4-FFF2-40B4-BE49-F238E27FC236}">
              <a16:creationId xmlns:a16="http://schemas.microsoft.com/office/drawing/2014/main" id="{572788D9-8EA1-499A-AE8C-AA48608F664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450" y="180975"/>
          <a:ext cx="1205865" cy="734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419100</xdr:colOff>
      <xdr:row>0</xdr:row>
      <xdr:rowOff>190500</xdr:rowOff>
    </xdr:from>
    <xdr:to>
      <xdr:col>6</xdr:col>
      <xdr:colOff>405765</xdr:colOff>
      <xdr:row>4</xdr:row>
      <xdr:rowOff>114935</xdr:rowOff>
    </xdr:to>
    <xdr:pic>
      <xdr:nvPicPr>
        <xdr:cNvPr id="2" name="Afbeelding 1">
          <a:extLst>
            <a:ext uri="{FF2B5EF4-FFF2-40B4-BE49-F238E27FC236}">
              <a16:creationId xmlns:a16="http://schemas.microsoft.com/office/drawing/2014/main" id="{86736A92-CF16-4733-B026-0C36CE04E59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190500"/>
          <a:ext cx="1205865" cy="73406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FBF4-1EDC-4B00-A56B-115BF1B02589}">
  <dimension ref="A1:Q7"/>
  <sheetViews>
    <sheetView showGridLines="0" tabSelected="1" workbookViewId="0">
      <selection activeCell="H8" sqref="H8"/>
    </sheetView>
  </sheetViews>
  <sheetFormatPr defaultRowHeight="15" x14ac:dyDescent="0.25"/>
  <cols>
    <col min="1" max="1" width="19.7109375" bestFit="1" customWidth="1"/>
    <col min="2" max="2" width="14.28515625" customWidth="1"/>
    <col min="5" max="5" width="8.140625" customWidth="1"/>
    <col min="6" max="6" width="14.28515625" customWidth="1"/>
    <col min="10" max="10" width="14.28515625" customWidth="1"/>
  </cols>
  <sheetData>
    <row r="1" spans="1:17" ht="18.75" x14ac:dyDescent="0.3">
      <c r="A1" s="26" t="s">
        <v>0</v>
      </c>
      <c r="B1" s="26"/>
      <c r="C1" s="26"/>
      <c r="D1" s="2"/>
    </row>
    <row r="3" spans="1:17" x14ac:dyDescent="0.25">
      <c r="A3" t="s">
        <v>1</v>
      </c>
      <c r="B3" s="27" t="s">
        <v>2</v>
      </c>
      <c r="C3" s="27"/>
      <c r="D3" s="27"/>
      <c r="E3" s="27"/>
      <c r="F3" s="27"/>
      <c r="G3" s="27"/>
      <c r="H3" s="3"/>
    </row>
    <row r="4" spans="1:17" x14ac:dyDescent="0.25">
      <c r="A4" t="s">
        <v>3</v>
      </c>
      <c r="B4" s="3">
        <v>437968</v>
      </c>
    </row>
    <row r="6" spans="1:17" x14ac:dyDescent="0.25">
      <c r="A6" s="1" t="s">
        <v>4</v>
      </c>
    </row>
    <row r="7" spans="1:17" ht="62.65" customHeight="1" x14ac:dyDescent="0.25">
      <c r="A7" s="28" t="s">
        <v>5</v>
      </c>
      <c r="B7" s="28"/>
      <c r="C7" s="28"/>
      <c r="D7" s="28"/>
      <c r="E7" s="28"/>
      <c r="F7" s="28"/>
      <c r="G7" s="28"/>
      <c r="H7" s="28"/>
      <c r="I7" s="28"/>
      <c r="J7" s="28"/>
      <c r="K7" s="14"/>
      <c r="L7" s="14"/>
      <c r="M7" s="14"/>
      <c r="N7" s="14"/>
      <c r="O7" s="14"/>
      <c r="P7" s="14"/>
      <c r="Q7" s="14"/>
    </row>
  </sheetData>
  <sheetProtection algorithmName="SHA-512" hashValue="de5+w0svU6aglI+9Kj6vZ0sP7tlef8EuIrC5GPmK89sAjB/w/oGRnP9tYjQXHR6AeEM9iDAb2IjhADWGzrhMhA==" saltValue="QcF+wGoO7Gqwtr0cmUbq/Q==" spinCount="100000" sheet="1" objects="1" scenarios="1"/>
  <mergeCells count="3">
    <mergeCell ref="A1:C1"/>
    <mergeCell ref="B3:G3"/>
    <mergeCell ref="A7:J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BDB4A-6821-4BAF-BC54-1A58649FD61A}">
  <dimension ref="A1:G43"/>
  <sheetViews>
    <sheetView showGridLines="0" workbookViewId="0">
      <selection activeCell="D40" sqref="D40"/>
    </sheetView>
  </sheetViews>
  <sheetFormatPr defaultRowHeight="15" x14ac:dyDescent="0.25"/>
  <cols>
    <col min="1" max="1" width="38.7109375" customWidth="1"/>
    <col min="2" max="2" width="15.5703125" customWidth="1"/>
    <col min="3" max="3" width="13.28515625" customWidth="1"/>
    <col min="4" max="4" width="18" customWidth="1"/>
    <col min="5" max="5" width="13.28515625" customWidth="1"/>
  </cols>
  <sheetData>
    <row r="1" spans="1:7" ht="18.75" x14ac:dyDescent="0.3">
      <c r="A1" s="26" t="s">
        <v>0</v>
      </c>
      <c r="B1" s="26"/>
      <c r="C1" s="26"/>
      <c r="D1" s="2"/>
    </row>
    <row r="3" spans="1:7" x14ac:dyDescent="0.25">
      <c r="A3" t="s">
        <v>1</v>
      </c>
      <c r="B3" s="27" t="s">
        <v>2</v>
      </c>
      <c r="C3" s="27"/>
      <c r="D3" s="27"/>
      <c r="E3" s="27"/>
      <c r="F3" s="27"/>
      <c r="G3" s="27"/>
    </row>
    <row r="4" spans="1:7" x14ac:dyDescent="0.25">
      <c r="A4" t="s">
        <v>3</v>
      </c>
      <c r="B4" s="3">
        <v>437968</v>
      </c>
    </row>
    <row r="6" spans="1:7" ht="15.75" x14ac:dyDescent="0.25">
      <c r="A6" s="30" t="s">
        <v>12</v>
      </c>
      <c r="B6" s="30"/>
      <c r="C6" s="30"/>
    </row>
    <row r="7" spans="1:7" ht="28.15" customHeight="1" x14ac:dyDescent="0.25">
      <c r="A7" s="4" t="s">
        <v>8</v>
      </c>
      <c r="B7" s="5" t="s">
        <v>6</v>
      </c>
      <c r="C7" s="5" t="s">
        <v>25</v>
      </c>
      <c r="D7" s="5" t="s">
        <v>9</v>
      </c>
      <c r="E7" s="5" t="s">
        <v>7</v>
      </c>
    </row>
    <row r="8" spans="1:7" ht="30.2" customHeight="1" x14ac:dyDescent="0.25">
      <c r="A8" s="13" t="s">
        <v>10</v>
      </c>
      <c r="B8" s="7" t="s">
        <v>14</v>
      </c>
      <c r="C8" s="16">
        <v>340</v>
      </c>
      <c r="D8" s="24"/>
      <c r="E8" s="8">
        <f>C8*D8</f>
        <v>0</v>
      </c>
    </row>
    <row r="9" spans="1:7" ht="30.2" customHeight="1" x14ac:dyDescent="0.25">
      <c r="A9" s="13" t="s">
        <v>46</v>
      </c>
      <c r="B9" s="7" t="s">
        <v>14</v>
      </c>
      <c r="C9" s="16">
        <v>340</v>
      </c>
      <c r="D9" s="24"/>
      <c r="E9" s="8">
        <f t="shared" ref="E9:E10" si="0">C9*D9</f>
        <v>0</v>
      </c>
    </row>
    <row r="10" spans="1:7" ht="30.2" customHeight="1" x14ac:dyDescent="0.25">
      <c r="A10" s="13" t="s">
        <v>49</v>
      </c>
      <c r="B10" s="7" t="s">
        <v>14</v>
      </c>
      <c r="C10" s="16">
        <v>510</v>
      </c>
      <c r="D10" s="24"/>
      <c r="E10" s="8">
        <f t="shared" si="0"/>
        <v>0</v>
      </c>
    </row>
    <row r="11" spans="1:7" x14ac:dyDescent="0.25">
      <c r="A11" s="29" t="s">
        <v>19</v>
      </c>
      <c r="B11" s="29"/>
      <c r="C11" s="29"/>
      <c r="D11" s="29"/>
      <c r="E11" s="9">
        <f>SUM(E8:E10)</f>
        <v>0</v>
      </c>
    </row>
    <row r="12" spans="1:7" x14ac:dyDescent="0.25">
      <c r="B12" s="17"/>
      <c r="C12" s="17"/>
      <c r="D12" s="17"/>
      <c r="E12" s="18"/>
    </row>
    <row r="13" spans="1:7" x14ac:dyDescent="0.25">
      <c r="B13" s="17"/>
      <c r="C13" s="17"/>
      <c r="D13" s="17"/>
      <c r="E13" s="18"/>
    </row>
    <row r="14" spans="1:7" ht="15.75" x14ac:dyDescent="0.25">
      <c r="A14" s="30" t="s">
        <v>13</v>
      </c>
      <c r="B14" s="30"/>
      <c r="C14" s="30"/>
    </row>
    <row r="15" spans="1:7" ht="30" x14ac:dyDescent="0.25">
      <c r="A15" s="4" t="s">
        <v>8</v>
      </c>
      <c r="B15" s="5" t="s">
        <v>6</v>
      </c>
      <c r="C15" s="5" t="s">
        <v>25</v>
      </c>
      <c r="D15" s="5" t="s">
        <v>9</v>
      </c>
      <c r="E15" s="5" t="s">
        <v>7</v>
      </c>
    </row>
    <row r="16" spans="1:7" ht="28.9" customHeight="1" x14ac:dyDescent="0.25">
      <c r="A16" s="13" t="s">
        <v>31</v>
      </c>
      <c r="B16" s="7" t="s">
        <v>14</v>
      </c>
      <c r="C16" s="16">
        <v>80</v>
      </c>
      <c r="D16" s="24"/>
      <c r="E16" s="8">
        <f>C16*D16</f>
        <v>0</v>
      </c>
    </row>
    <row r="17" spans="1:5" ht="28.9" customHeight="1" x14ac:dyDescent="0.25">
      <c r="A17" s="13" t="s">
        <v>46</v>
      </c>
      <c r="B17" s="7" t="s">
        <v>14</v>
      </c>
      <c r="C17" s="16">
        <v>50</v>
      </c>
      <c r="D17" s="24"/>
      <c r="E17" s="8">
        <f t="shared" ref="E17:E18" si="1">C17*D17</f>
        <v>0</v>
      </c>
    </row>
    <row r="18" spans="1:5" ht="28.9" customHeight="1" x14ac:dyDescent="0.25">
      <c r="A18" s="13" t="s">
        <v>49</v>
      </c>
      <c r="B18" s="7" t="s">
        <v>14</v>
      </c>
      <c r="C18" s="16">
        <v>100</v>
      </c>
      <c r="D18" s="24"/>
      <c r="E18" s="8">
        <f t="shared" si="1"/>
        <v>0</v>
      </c>
    </row>
    <row r="19" spans="1:5" x14ac:dyDescent="0.25">
      <c r="A19" s="29" t="s">
        <v>20</v>
      </c>
      <c r="B19" s="29"/>
      <c r="C19" s="29"/>
      <c r="D19" s="29"/>
      <c r="E19" s="9">
        <f>SUM(E16:E18)</f>
        <v>0</v>
      </c>
    </row>
    <row r="20" spans="1:5" x14ac:dyDescent="0.25">
      <c r="B20" s="17"/>
      <c r="C20" s="17"/>
      <c r="D20" s="17"/>
      <c r="E20" s="18"/>
    </row>
    <row r="21" spans="1:5" x14ac:dyDescent="0.25">
      <c r="B21" s="17"/>
      <c r="C21" s="17"/>
      <c r="D21" s="17"/>
      <c r="E21" s="18"/>
    </row>
    <row r="22" spans="1:5" ht="15.75" x14ac:dyDescent="0.25">
      <c r="A22" s="30" t="s">
        <v>16</v>
      </c>
      <c r="B22" s="30"/>
      <c r="C22" s="30"/>
    </row>
    <row r="23" spans="1:5" ht="30" x14ac:dyDescent="0.25">
      <c r="A23" s="4" t="s">
        <v>8</v>
      </c>
      <c r="B23" s="5" t="s">
        <v>6</v>
      </c>
      <c r="C23" s="5" t="s">
        <v>47</v>
      </c>
      <c r="D23" s="5" t="s">
        <v>48</v>
      </c>
      <c r="E23" s="5" t="s">
        <v>7</v>
      </c>
    </row>
    <row r="24" spans="1:5" x14ac:dyDescent="0.25">
      <c r="A24" s="15" t="s">
        <v>37</v>
      </c>
      <c r="B24" s="7" t="s">
        <v>38</v>
      </c>
      <c r="C24" s="19">
        <v>1</v>
      </c>
      <c r="D24" s="24"/>
      <c r="E24" s="8">
        <f>C24*D24</f>
        <v>0</v>
      </c>
    </row>
    <row r="25" spans="1:5" x14ac:dyDescent="0.25">
      <c r="A25" t="s">
        <v>42</v>
      </c>
      <c r="B25" s="7" t="s">
        <v>43</v>
      </c>
      <c r="C25" s="16">
        <v>10</v>
      </c>
      <c r="D25" s="24"/>
      <c r="E25" s="8">
        <f>C25*D25</f>
        <v>0</v>
      </c>
    </row>
    <row r="26" spans="1:5" x14ac:dyDescent="0.25">
      <c r="A26" s="7" t="s">
        <v>44</v>
      </c>
      <c r="B26" s="7" t="s">
        <v>38</v>
      </c>
      <c r="C26" s="16">
        <v>1</v>
      </c>
      <c r="D26" s="24"/>
      <c r="E26" s="8">
        <f>C26*D26</f>
        <v>0</v>
      </c>
    </row>
    <row r="27" spans="1:5" x14ac:dyDescent="0.25">
      <c r="A27" s="6" t="s">
        <v>33</v>
      </c>
      <c r="B27" s="7" t="s">
        <v>39</v>
      </c>
      <c r="C27" s="16">
        <v>10</v>
      </c>
      <c r="D27" s="24"/>
      <c r="E27" s="8">
        <f>C27*D27</f>
        <v>0</v>
      </c>
    </row>
    <row r="28" spans="1:5" x14ac:dyDescent="0.25">
      <c r="A28" s="6" t="s">
        <v>34</v>
      </c>
      <c r="B28" s="7" t="s">
        <v>39</v>
      </c>
      <c r="C28" s="16">
        <v>10</v>
      </c>
      <c r="D28" s="24"/>
      <c r="E28" s="8">
        <f t="shared" ref="E28:E31" si="2">C28*D28</f>
        <v>0</v>
      </c>
    </row>
    <row r="29" spans="1:5" x14ac:dyDescent="0.25">
      <c r="A29" s="6" t="s">
        <v>35</v>
      </c>
      <c r="B29" s="7" t="s">
        <v>39</v>
      </c>
      <c r="C29" s="16">
        <v>6</v>
      </c>
      <c r="D29" s="24"/>
      <c r="E29" s="8">
        <f t="shared" si="2"/>
        <v>0</v>
      </c>
    </row>
    <row r="30" spans="1:5" x14ac:dyDescent="0.25">
      <c r="A30" s="6" t="s">
        <v>36</v>
      </c>
      <c r="B30" s="7" t="s">
        <v>39</v>
      </c>
      <c r="C30" s="16">
        <v>6</v>
      </c>
      <c r="D30" s="24"/>
      <c r="E30" s="8">
        <f t="shared" si="2"/>
        <v>0</v>
      </c>
    </row>
    <row r="31" spans="1:5" x14ac:dyDescent="0.25">
      <c r="A31" s="6" t="s">
        <v>41</v>
      </c>
      <c r="B31" s="7" t="s">
        <v>39</v>
      </c>
      <c r="C31" s="16">
        <v>10</v>
      </c>
      <c r="D31" s="24"/>
      <c r="E31" s="8">
        <f t="shared" si="2"/>
        <v>0</v>
      </c>
    </row>
    <row r="32" spans="1:5" x14ac:dyDescent="0.25">
      <c r="A32" s="29" t="s">
        <v>32</v>
      </c>
      <c r="B32" s="29"/>
      <c r="C32" s="29"/>
      <c r="D32" s="29"/>
      <c r="E32" s="9">
        <f>SUM(E24:E31)</f>
        <v>0</v>
      </c>
    </row>
    <row r="35" spans="1:5" ht="15.75" x14ac:dyDescent="0.25">
      <c r="A35" s="30" t="s">
        <v>50</v>
      </c>
      <c r="B35" s="30"/>
      <c r="C35" s="30"/>
    </row>
    <row r="36" spans="1:5" ht="30" x14ac:dyDescent="0.25">
      <c r="A36" s="4" t="s">
        <v>8</v>
      </c>
      <c r="B36" s="5" t="s">
        <v>6</v>
      </c>
      <c r="C36" s="5" t="s">
        <v>47</v>
      </c>
      <c r="D36" s="5" t="s">
        <v>48</v>
      </c>
      <c r="E36" s="5" t="s">
        <v>7</v>
      </c>
    </row>
    <row r="37" spans="1:5" x14ac:dyDescent="0.25">
      <c r="A37" s="15" t="s">
        <v>51</v>
      </c>
      <c r="B37" s="7" t="s">
        <v>38</v>
      </c>
      <c r="C37" s="19">
        <v>25</v>
      </c>
      <c r="D37" s="24"/>
      <c r="E37" s="8">
        <f>C37*D37</f>
        <v>0</v>
      </c>
    </row>
    <row r="38" spans="1:5" x14ac:dyDescent="0.25">
      <c r="A38" t="s">
        <v>52</v>
      </c>
      <c r="B38" s="7" t="s">
        <v>38</v>
      </c>
      <c r="C38" s="16">
        <v>25</v>
      </c>
      <c r="D38" s="24"/>
      <c r="E38" s="8">
        <f>C38*D38</f>
        <v>0</v>
      </c>
    </row>
    <row r="39" spans="1:5" x14ac:dyDescent="0.25">
      <c r="A39" s="7" t="s">
        <v>53</v>
      </c>
      <c r="B39" s="7" t="s">
        <v>38</v>
      </c>
      <c r="C39" s="16">
        <v>5</v>
      </c>
      <c r="D39" s="24"/>
      <c r="E39" s="8">
        <f>C39*D39</f>
        <v>0</v>
      </c>
    </row>
    <row r="40" spans="1:5" x14ac:dyDescent="0.25">
      <c r="A40" s="6" t="s">
        <v>54</v>
      </c>
      <c r="B40" s="7" t="s">
        <v>38</v>
      </c>
      <c r="C40" s="16">
        <v>30</v>
      </c>
      <c r="D40" s="24"/>
      <c r="E40" s="8">
        <f>C40*D40</f>
        <v>0</v>
      </c>
    </row>
    <row r="41" spans="1:5" ht="30" x14ac:dyDescent="0.25">
      <c r="A41" s="6" t="s">
        <v>55</v>
      </c>
      <c r="B41" s="7" t="s">
        <v>38</v>
      </c>
      <c r="C41" s="16">
        <v>3</v>
      </c>
      <c r="D41" s="24"/>
      <c r="E41" s="8">
        <f t="shared" ref="E41:E42" si="3">C41*D41</f>
        <v>0</v>
      </c>
    </row>
    <row r="42" spans="1:5" x14ac:dyDescent="0.25">
      <c r="A42" s="6" t="s">
        <v>56</v>
      </c>
      <c r="B42" s="7" t="s">
        <v>38</v>
      </c>
      <c r="C42" s="16">
        <v>3</v>
      </c>
      <c r="D42" s="24"/>
      <c r="E42" s="8">
        <f t="shared" si="3"/>
        <v>0</v>
      </c>
    </row>
    <row r="43" spans="1:5" x14ac:dyDescent="0.25">
      <c r="A43" s="29" t="s">
        <v>32</v>
      </c>
      <c r="B43" s="29"/>
      <c r="C43" s="29"/>
      <c r="D43" s="29"/>
      <c r="E43" s="9">
        <f>SUM(E37:E42)</f>
        <v>0</v>
      </c>
    </row>
  </sheetData>
  <sheetProtection algorithmName="SHA-512" hashValue="5DDIpvmDKma5Ooq2LSg9GSCKNDezYRPZRvE8MaIYhBfTHi1z/MitUeCNjZE5ekD4K5u0nEv1tT0K5JGnm1qV0Q==" saltValue="90B/exGRxUk0IY6sMghB8A==" spinCount="100000" sheet="1" objects="1" scenarios="1" selectLockedCells="1"/>
  <mergeCells count="10">
    <mergeCell ref="A1:C1"/>
    <mergeCell ref="B3:G3"/>
    <mergeCell ref="A6:C6"/>
    <mergeCell ref="A14:C14"/>
    <mergeCell ref="A35:C35"/>
    <mergeCell ref="A43:D43"/>
    <mergeCell ref="A32:D32"/>
    <mergeCell ref="A19:D19"/>
    <mergeCell ref="A11:D11"/>
    <mergeCell ref="A22:C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894F-9658-49D2-9AAE-60D217F75911}">
  <dimension ref="A1:G45"/>
  <sheetViews>
    <sheetView showGridLines="0" topLeftCell="A8" workbookViewId="0">
      <selection activeCell="D8" sqref="D8"/>
    </sheetView>
  </sheetViews>
  <sheetFormatPr defaultRowHeight="15" x14ac:dyDescent="0.25"/>
  <cols>
    <col min="1" max="1" width="47.7109375" customWidth="1"/>
    <col min="2" max="2" width="10.5703125" customWidth="1"/>
    <col min="3" max="5" width="13.28515625" customWidth="1"/>
  </cols>
  <sheetData>
    <row r="1" spans="1:7" ht="18.75" x14ac:dyDescent="0.3">
      <c r="A1" s="26" t="s">
        <v>0</v>
      </c>
      <c r="B1" s="26"/>
      <c r="C1" s="26"/>
      <c r="D1" s="2"/>
    </row>
    <row r="3" spans="1:7" x14ac:dyDescent="0.25">
      <c r="A3" t="s">
        <v>1</v>
      </c>
      <c r="B3" s="27" t="s">
        <v>2</v>
      </c>
      <c r="C3" s="27"/>
      <c r="D3" s="27"/>
      <c r="E3" s="27"/>
      <c r="F3" s="27"/>
      <c r="G3" s="27"/>
    </row>
    <row r="4" spans="1:7" x14ac:dyDescent="0.25">
      <c r="A4" t="s">
        <v>3</v>
      </c>
      <c r="B4" s="3">
        <v>437968</v>
      </c>
    </row>
    <row r="6" spans="1:7" ht="15.75" x14ac:dyDescent="0.25">
      <c r="A6" s="30" t="s">
        <v>17</v>
      </c>
      <c r="B6" s="30"/>
      <c r="C6" s="30"/>
    </row>
    <row r="7" spans="1:7" ht="30" x14ac:dyDescent="0.25">
      <c r="A7" s="4" t="s">
        <v>8</v>
      </c>
      <c r="B7" s="5" t="s">
        <v>6</v>
      </c>
      <c r="C7" s="5" t="s">
        <v>25</v>
      </c>
      <c r="D7" s="5" t="s">
        <v>9</v>
      </c>
      <c r="E7" s="5" t="s">
        <v>7</v>
      </c>
    </row>
    <row r="8" spans="1:7" ht="29.45" customHeight="1" x14ac:dyDescent="0.25">
      <c r="A8" s="13" t="s">
        <v>10</v>
      </c>
      <c r="B8" s="7" t="s">
        <v>14</v>
      </c>
      <c r="C8" s="16">
        <v>80</v>
      </c>
      <c r="D8" s="24"/>
      <c r="E8" s="8">
        <f>C8*D8</f>
        <v>0</v>
      </c>
    </row>
    <row r="9" spans="1:7" ht="29.45" customHeight="1" x14ac:dyDescent="0.25">
      <c r="A9" s="13" t="s">
        <v>46</v>
      </c>
      <c r="B9" s="7" t="s">
        <v>14</v>
      </c>
      <c r="C9" s="16">
        <v>50</v>
      </c>
      <c r="D9" s="24"/>
      <c r="E9" s="8">
        <f t="shared" ref="E9" si="0">C9*D9</f>
        <v>0</v>
      </c>
    </row>
    <row r="10" spans="1:7" ht="29.45" customHeight="1" x14ac:dyDescent="0.25">
      <c r="A10" s="13" t="s">
        <v>45</v>
      </c>
      <c r="B10" s="7" t="s">
        <v>14</v>
      </c>
      <c r="C10" s="16">
        <v>100</v>
      </c>
      <c r="D10" s="24"/>
      <c r="E10" s="8">
        <f t="shared" ref="E10:E11" si="1">C10*D10</f>
        <v>0</v>
      </c>
    </row>
    <row r="11" spans="1:7" ht="30" x14ac:dyDescent="0.25">
      <c r="A11" s="13" t="s">
        <v>11</v>
      </c>
      <c r="B11" s="7" t="s">
        <v>14</v>
      </c>
      <c r="C11" s="16">
        <v>25</v>
      </c>
      <c r="D11" s="24"/>
      <c r="E11" s="8">
        <f t="shared" si="1"/>
        <v>0</v>
      </c>
    </row>
    <row r="12" spans="1:7" x14ac:dyDescent="0.25">
      <c r="B12" s="29" t="s">
        <v>19</v>
      </c>
      <c r="C12" s="29"/>
      <c r="D12" s="29"/>
      <c r="E12" s="9">
        <f>SUM(E8:E11)</f>
        <v>0</v>
      </c>
    </row>
    <row r="15" spans="1:7" ht="15.75" x14ac:dyDescent="0.25">
      <c r="A15" s="30" t="s">
        <v>18</v>
      </c>
      <c r="B15" s="30"/>
      <c r="C15" s="30"/>
    </row>
    <row r="16" spans="1:7" ht="30" x14ac:dyDescent="0.25">
      <c r="A16" s="4" t="s">
        <v>8</v>
      </c>
      <c r="B16" s="5" t="s">
        <v>6</v>
      </c>
      <c r="C16" s="5" t="s">
        <v>25</v>
      </c>
      <c r="D16" s="5" t="s">
        <v>9</v>
      </c>
      <c r="E16" s="5" t="s">
        <v>7</v>
      </c>
    </row>
    <row r="17" spans="1:5" ht="45" x14ac:dyDescent="0.25">
      <c r="A17" s="13" t="s">
        <v>31</v>
      </c>
      <c r="B17" s="7" t="s">
        <v>14</v>
      </c>
      <c r="C17" s="16">
        <v>25</v>
      </c>
      <c r="D17" s="24"/>
      <c r="E17" s="8">
        <f>C17*D17</f>
        <v>0</v>
      </c>
    </row>
    <row r="18" spans="1:5" ht="30" customHeight="1" x14ac:dyDescent="0.25">
      <c r="A18" s="13" t="s">
        <v>46</v>
      </c>
      <c r="B18" s="7" t="s">
        <v>14</v>
      </c>
      <c r="C18" s="16">
        <v>15</v>
      </c>
      <c r="D18" s="24"/>
      <c r="E18" s="8">
        <f t="shared" ref="E18:E20" si="2">C18*D18</f>
        <v>0</v>
      </c>
    </row>
    <row r="19" spans="1:5" ht="30" customHeight="1" x14ac:dyDescent="0.25">
      <c r="A19" s="13" t="s">
        <v>45</v>
      </c>
      <c r="B19" s="7" t="s">
        <v>14</v>
      </c>
      <c r="C19" s="16">
        <v>30</v>
      </c>
      <c r="D19" s="24"/>
      <c r="E19" s="8">
        <f t="shared" si="2"/>
        <v>0</v>
      </c>
    </row>
    <row r="20" spans="1:5" ht="30" x14ac:dyDescent="0.25">
      <c r="A20" s="13" t="s">
        <v>11</v>
      </c>
      <c r="B20" s="7" t="s">
        <v>14</v>
      </c>
      <c r="C20" s="16">
        <v>9</v>
      </c>
      <c r="D20" s="24"/>
      <c r="E20" s="8">
        <f t="shared" si="2"/>
        <v>0</v>
      </c>
    </row>
    <row r="21" spans="1:5" x14ac:dyDescent="0.25">
      <c r="A21" s="23"/>
      <c r="B21" s="29" t="s">
        <v>20</v>
      </c>
      <c r="C21" s="29"/>
      <c r="D21" s="29"/>
      <c r="E21" s="9">
        <f>SUM(E17:E20)</f>
        <v>0</v>
      </c>
    </row>
    <row r="24" spans="1:5" ht="15.75" x14ac:dyDescent="0.25">
      <c r="A24" s="30" t="s">
        <v>22</v>
      </c>
      <c r="B24" s="30"/>
      <c r="C24" s="30"/>
    </row>
    <row r="25" spans="1:5" ht="30" x14ac:dyDescent="0.25">
      <c r="A25" s="4" t="s">
        <v>8</v>
      </c>
      <c r="B25" s="5" t="s">
        <v>6</v>
      </c>
      <c r="C25" s="5" t="s">
        <v>47</v>
      </c>
      <c r="D25" s="5" t="s">
        <v>48</v>
      </c>
      <c r="E25" s="5" t="s">
        <v>7</v>
      </c>
    </row>
    <row r="26" spans="1:5" x14ac:dyDescent="0.25">
      <c r="A26" s="15" t="s">
        <v>37</v>
      </c>
      <c r="B26" s="7" t="s">
        <v>38</v>
      </c>
      <c r="C26" s="20">
        <v>3</v>
      </c>
      <c r="D26" s="24"/>
      <c r="E26" s="8">
        <f>C26*D26</f>
        <v>0</v>
      </c>
    </row>
    <row r="27" spans="1:5" x14ac:dyDescent="0.25">
      <c r="A27" t="s">
        <v>42</v>
      </c>
      <c r="B27" s="7" t="s">
        <v>40</v>
      </c>
      <c r="C27" s="21">
        <v>6</v>
      </c>
      <c r="D27" s="24"/>
      <c r="E27" s="8">
        <f>C27*D27</f>
        <v>0</v>
      </c>
    </row>
    <row r="28" spans="1:5" x14ac:dyDescent="0.25">
      <c r="A28" s="7" t="s">
        <v>44</v>
      </c>
      <c r="B28" s="7" t="s">
        <v>38</v>
      </c>
      <c r="C28" s="22">
        <v>3</v>
      </c>
      <c r="D28" s="24"/>
      <c r="E28" s="8">
        <f>C28*D28</f>
        <v>0</v>
      </c>
    </row>
    <row r="29" spans="1:5" x14ac:dyDescent="0.25">
      <c r="A29" s="6" t="s">
        <v>33</v>
      </c>
      <c r="B29" s="7" t="s">
        <v>39</v>
      </c>
      <c r="C29" s="22">
        <v>6</v>
      </c>
      <c r="D29" s="24"/>
      <c r="E29" s="8">
        <f>C29*D29</f>
        <v>0</v>
      </c>
    </row>
    <row r="30" spans="1:5" x14ac:dyDescent="0.25">
      <c r="A30" s="6" t="s">
        <v>34</v>
      </c>
      <c r="B30" s="7" t="s">
        <v>39</v>
      </c>
      <c r="C30" s="22">
        <v>6</v>
      </c>
      <c r="D30" s="24"/>
      <c r="E30" s="8">
        <f t="shared" ref="E30:E33" si="3">C30*D30</f>
        <v>0</v>
      </c>
    </row>
    <row r="31" spans="1:5" x14ac:dyDescent="0.25">
      <c r="A31" s="6" t="s">
        <v>35</v>
      </c>
      <c r="B31" s="7" t="s">
        <v>39</v>
      </c>
      <c r="C31" s="22">
        <v>2</v>
      </c>
      <c r="D31" s="24"/>
      <c r="E31" s="8">
        <f t="shared" si="3"/>
        <v>0</v>
      </c>
    </row>
    <row r="32" spans="1:5" x14ac:dyDescent="0.25">
      <c r="A32" s="6" t="s">
        <v>36</v>
      </c>
      <c r="B32" s="7" t="s">
        <v>39</v>
      </c>
      <c r="C32" s="22">
        <v>2</v>
      </c>
      <c r="D32" s="24"/>
      <c r="E32" s="8">
        <f t="shared" si="3"/>
        <v>0</v>
      </c>
    </row>
    <row r="33" spans="1:5" x14ac:dyDescent="0.25">
      <c r="A33" s="6" t="s">
        <v>41</v>
      </c>
      <c r="B33" s="7" t="s">
        <v>40</v>
      </c>
      <c r="C33" s="22">
        <v>6</v>
      </c>
      <c r="D33" s="24"/>
      <c r="E33" s="8">
        <f t="shared" si="3"/>
        <v>0</v>
      </c>
    </row>
    <row r="34" spans="1:5" x14ac:dyDescent="0.25">
      <c r="A34" s="29" t="s">
        <v>32</v>
      </c>
      <c r="B34" s="29"/>
      <c r="C34" s="29"/>
      <c r="D34" s="29"/>
      <c r="E34" s="9">
        <f>SUM(E26:E33)</f>
        <v>0</v>
      </c>
    </row>
    <row r="35" spans="1:5" ht="19.5" customHeight="1" x14ac:dyDescent="0.25"/>
    <row r="37" spans="1:5" ht="15.75" x14ac:dyDescent="0.25">
      <c r="A37" s="30" t="s">
        <v>50</v>
      </c>
      <c r="B37" s="30"/>
      <c r="C37" s="30"/>
    </row>
    <row r="38" spans="1:5" ht="30" x14ac:dyDescent="0.25">
      <c r="A38" s="4" t="s">
        <v>8</v>
      </c>
      <c r="B38" s="5" t="s">
        <v>6</v>
      </c>
      <c r="C38" s="5" t="s">
        <v>47</v>
      </c>
      <c r="D38" s="5" t="s">
        <v>48</v>
      </c>
      <c r="E38" s="5" t="s">
        <v>7</v>
      </c>
    </row>
    <row r="39" spans="1:5" x14ac:dyDescent="0.25">
      <c r="A39" s="15" t="s">
        <v>51</v>
      </c>
      <c r="B39" s="7" t="s">
        <v>38</v>
      </c>
      <c r="C39" s="19">
        <v>25</v>
      </c>
      <c r="D39" s="24"/>
      <c r="E39" s="8">
        <f>C39*D39</f>
        <v>0</v>
      </c>
    </row>
    <row r="40" spans="1:5" x14ac:dyDescent="0.25">
      <c r="A40" t="s">
        <v>52</v>
      </c>
      <c r="B40" s="7" t="s">
        <v>38</v>
      </c>
      <c r="C40" s="16">
        <v>25</v>
      </c>
      <c r="D40" s="24"/>
      <c r="E40" s="8">
        <f>C40*D40</f>
        <v>0</v>
      </c>
    </row>
    <row r="41" spans="1:5" x14ac:dyDescent="0.25">
      <c r="A41" s="7" t="s">
        <v>53</v>
      </c>
      <c r="B41" s="7" t="s">
        <v>38</v>
      </c>
      <c r="C41" s="16">
        <v>5</v>
      </c>
      <c r="D41" s="24"/>
      <c r="E41" s="8">
        <f>C41*D41</f>
        <v>0</v>
      </c>
    </row>
    <row r="42" spans="1:5" x14ac:dyDescent="0.25">
      <c r="A42" s="6" t="s">
        <v>54</v>
      </c>
      <c r="B42" s="7" t="s">
        <v>38</v>
      </c>
      <c r="C42" s="16">
        <v>30</v>
      </c>
      <c r="D42" s="24"/>
      <c r="E42" s="8">
        <f>C42*D42</f>
        <v>0</v>
      </c>
    </row>
    <row r="43" spans="1:5" ht="30" x14ac:dyDescent="0.25">
      <c r="A43" s="6" t="s">
        <v>55</v>
      </c>
      <c r="B43" s="7" t="s">
        <v>38</v>
      </c>
      <c r="C43" s="16">
        <v>3</v>
      </c>
      <c r="D43" s="24"/>
      <c r="E43" s="8">
        <f t="shared" ref="E43:E44" si="4">C43*D43</f>
        <v>0</v>
      </c>
    </row>
    <row r="44" spans="1:5" x14ac:dyDescent="0.25">
      <c r="A44" s="6" t="s">
        <v>56</v>
      </c>
      <c r="B44" s="7" t="s">
        <v>38</v>
      </c>
      <c r="C44" s="16">
        <v>3</v>
      </c>
      <c r="D44" s="24"/>
      <c r="E44" s="8">
        <f t="shared" si="4"/>
        <v>0</v>
      </c>
    </row>
    <row r="45" spans="1:5" x14ac:dyDescent="0.25">
      <c r="A45" s="29" t="s">
        <v>32</v>
      </c>
      <c r="B45" s="29"/>
      <c r="C45" s="29"/>
      <c r="D45" s="29"/>
      <c r="E45" s="9">
        <f>SUM(E39:E44)</f>
        <v>0</v>
      </c>
    </row>
  </sheetData>
  <sheetProtection algorithmName="SHA-512" hashValue="fO3asoe7cgywRH60sX4dazfawiz1X6DlkqxMpaeuY31xGDcYj+QtUZsTcM94+LMwQ6d1Aiym747K6zb3O9HhvA==" saltValue="ny8GAcHx6+9dAQZGSOXFJA==" spinCount="100000" sheet="1" objects="1" scenarios="1" selectLockedCells="1"/>
  <mergeCells count="10">
    <mergeCell ref="A1:C1"/>
    <mergeCell ref="A6:C6"/>
    <mergeCell ref="B12:D12"/>
    <mergeCell ref="A15:C15"/>
    <mergeCell ref="B3:G3"/>
    <mergeCell ref="A37:C37"/>
    <mergeCell ref="A45:D45"/>
    <mergeCell ref="A34:D34"/>
    <mergeCell ref="B21:D21"/>
    <mergeCell ref="A24:C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A18D-AFC8-47B8-A9A0-143F1AA74236}">
  <dimension ref="A1:O18"/>
  <sheetViews>
    <sheetView showGridLines="0" workbookViewId="0">
      <selection activeCell="A7" sqref="A7:C7"/>
    </sheetView>
  </sheetViews>
  <sheetFormatPr defaultRowHeight="15" x14ac:dyDescent="0.25"/>
  <cols>
    <col min="1" max="1" width="50.140625" bestFit="1" customWidth="1"/>
    <col min="2" max="2" width="16.85546875" bestFit="1" customWidth="1"/>
    <col min="3" max="3" width="19.42578125" bestFit="1" customWidth="1"/>
  </cols>
  <sheetData>
    <row r="1" spans="1:15" ht="18.75" x14ac:dyDescent="0.3">
      <c r="A1" s="26" t="s">
        <v>0</v>
      </c>
      <c r="B1" s="26"/>
      <c r="C1" s="26"/>
      <c r="D1" s="2"/>
    </row>
    <row r="3" spans="1:15" x14ac:dyDescent="0.25">
      <c r="A3" t="s">
        <v>1</v>
      </c>
      <c r="B3" s="27" t="s">
        <v>2</v>
      </c>
      <c r="C3" s="27"/>
      <c r="D3" s="27"/>
      <c r="E3" s="27"/>
      <c r="F3" s="27"/>
      <c r="G3" s="27"/>
      <c r="J3" s="27"/>
      <c r="K3" s="27"/>
      <c r="L3" s="27"/>
      <c r="M3" s="27"/>
      <c r="N3" s="27"/>
      <c r="O3" s="27"/>
    </row>
    <row r="4" spans="1:15" x14ac:dyDescent="0.25">
      <c r="A4" t="s">
        <v>3</v>
      </c>
      <c r="B4" s="3">
        <v>437968</v>
      </c>
    </row>
    <row r="7" spans="1:15" ht="15.75" x14ac:dyDescent="0.25">
      <c r="A7" s="30" t="s">
        <v>23</v>
      </c>
      <c r="B7" s="30"/>
      <c r="C7" s="30"/>
    </row>
    <row r="8" spans="1:15" x14ac:dyDescent="0.25">
      <c r="A8" s="4" t="s">
        <v>24</v>
      </c>
      <c r="B8" s="4" t="s">
        <v>26</v>
      </c>
      <c r="C8" s="4" t="s">
        <v>27</v>
      </c>
    </row>
    <row r="9" spans="1:15" x14ac:dyDescent="0.25">
      <c r="A9" s="10" t="s">
        <v>15</v>
      </c>
      <c r="B9" s="11">
        <f>'Reguliere inzet'!E11</f>
        <v>0</v>
      </c>
      <c r="C9" s="11">
        <f>B9*4</f>
        <v>0</v>
      </c>
    </row>
    <row r="10" spans="1:15" x14ac:dyDescent="0.25">
      <c r="A10" s="7" t="s">
        <v>21</v>
      </c>
      <c r="B10" s="8">
        <f>'Reguliere inzet'!E19</f>
        <v>0</v>
      </c>
      <c r="C10" s="11">
        <f t="shared" ref="C10:C16" si="0">B10*4</f>
        <v>0</v>
      </c>
    </row>
    <row r="11" spans="1:15" x14ac:dyDescent="0.25">
      <c r="A11" s="7" t="s">
        <v>28</v>
      </c>
      <c r="B11" s="8">
        <f>'Reguliere inzet'!E32</f>
        <v>0</v>
      </c>
      <c r="C11" s="11">
        <f t="shared" si="0"/>
        <v>0</v>
      </c>
    </row>
    <row r="12" spans="1:15" x14ac:dyDescent="0.25">
      <c r="A12" s="7" t="s">
        <v>57</v>
      </c>
      <c r="B12" s="8">
        <f>'Reguliere inzet'!E43</f>
        <v>0</v>
      </c>
      <c r="C12" s="11">
        <f t="shared" si="0"/>
        <v>0</v>
      </c>
    </row>
    <row r="13" spans="1:15" x14ac:dyDescent="0.25">
      <c r="A13" s="7" t="s">
        <v>19</v>
      </c>
      <c r="B13" s="8">
        <f>'Inzet calamiteiten'!E12</f>
        <v>0</v>
      </c>
      <c r="C13" s="11">
        <f t="shared" si="0"/>
        <v>0</v>
      </c>
    </row>
    <row r="14" spans="1:15" x14ac:dyDescent="0.25">
      <c r="A14" s="7" t="s">
        <v>20</v>
      </c>
      <c r="B14" s="8">
        <f>'Inzet calamiteiten'!E21</f>
        <v>0</v>
      </c>
      <c r="C14" s="11">
        <f t="shared" si="0"/>
        <v>0</v>
      </c>
    </row>
    <row r="15" spans="1:15" x14ac:dyDescent="0.25">
      <c r="A15" s="7" t="s">
        <v>29</v>
      </c>
      <c r="B15" s="8">
        <f>'Inzet calamiteiten'!E34</f>
        <v>0</v>
      </c>
      <c r="C15" s="11">
        <f t="shared" si="0"/>
        <v>0</v>
      </c>
    </row>
    <row r="16" spans="1:15" x14ac:dyDescent="0.25">
      <c r="A16" s="25" t="s">
        <v>58</v>
      </c>
      <c r="B16" s="8">
        <f>'Inzet calamiteiten'!E45</f>
        <v>0</v>
      </c>
      <c r="C16" s="11">
        <f t="shared" si="0"/>
        <v>0</v>
      </c>
    </row>
    <row r="18" spans="1:3" ht="18.75" x14ac:dyDescent="0.3">
      <c r="A18" s="12" t="s">
        <v>30</v>
      </c>
      <c r="B18" s="31">
        <f>SUM(C9:C16)</f>
        <v>0</v>
      </c>
      <c r="C18" s="32"/>
    </row>
  </sheetData>
  <sheetProtection algorithmName="SHA-512" hashValue="Zb4CHOa0+UmOR0hkTTXpTs0wYHHpNbTuL+W8Qqn8RY1J9dLXLe9k/MKAUG+InjCWHH70ixZ+Iy5VV+MBwLa2pg==" saltValue="ambWhQCKaCjV0VVIbBxyIw==" spinCount="100000" sheet="1" objects="1" scenarios="1" selectLockedCells="1"/>
  <mergeCells count="5">
    <mergeCell ref="B18:C18"/>
    <mergeCell ref="A1:C1"/>
    <mergeCell ref="A7:C7"/>
    <mergeCell ref="J3:O3"/>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Reguliere inzet</vt:lpstr>
      <vt:lpstr>Inzet calamiteiten</vt:lpstr>
      <vt:lpstr>Totaal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Fransen, Kelly (KWF)</dc:creator>
  <cp:lastModifiedBy>Fransen, Kelly (KWF)</cp:lastModifiedBy>
  <dcterms:created xsi:type="dcterms:W3CDTF">2025-07-22T12:16:06Z</dcterms:created>
  <dcterms:modified xsi:type="dcterms:W3CDTF">2025-10-06T11:18:38Z</dcterms:modified>
</cp:coreProperties>
</file>