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Applicaties\Digijust\tijdelijkeDigiJustBestanden\dc99f8fa\"/>
    </mc:Choice>
  </mc:AlternateContent>
  <xr:revisionPtr revIDLastSave="0" documentId="13_ncr:1_{DA57683D-17F9-489B-A36C-41802DD2F5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oorblad Autorisatieformulier" sheetId="1" r:id="rId1"/>
    <sheet name="Aanvragen toegang OMS" sheetId="2" r:id="rId2"/>
  </sheets>
  <definedNames>
    <definedName name="_xlnm.Print_Area" localSheetId="1">'Aanvragen toegang OMS'!$A$1:$D$44</definedName>
    <definedName name="_xlnm.Print_Area" localSheetId="0">'Voorblad Autorisatieformulier'!$A$1:$AD$98</definedName>
  </definedNames>
  <calcPr calcId="191029"/>
  <customWorkbookViews>
    <customWorkbookView name="form" guid="{82F8B1FD-39B2-4C6A-931B-9F48B582B257}" includePrintSettings="0" includeHiddenRowCol="0" maximized="1" xWindow="1" yWindow="1" windowWidth="1916" windowHeight="97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91" i="2" l="1"/>
  <c r="C490" i="2"/>
  <c r="C489" i="2"/>
  <c r="C488" i="2"/>
  <c r="C487" i="2"/>
  <c r="C486" i="2"/>
  <c r="D486" i="2" s="1"/>
  <c r="C485" i="2"/>
  <c r="C484" i="2"/>
  <c r="C481" i="2"/>
  <c r="C480" i="2"/>
  <c r="C479" i="2"/>
  <c r="C478" i="2"/>
  <c r="C477" i="2"/>
  <c r="C476" i="2"/>
  <c r="D476" i="2" s="1"/>
  <c r="C536" i="2"/>
  <c r="C535" i="2"/>
  <c r="C534" i="2"/>
  <c r="C533" i="2"/>
  <c r="C532" i="2"/>
  <c r="C531" i="2"/>
  <c r="C530" i="2"/>
  <c r="C529" i="2"/>
  <c r="C526" i="2"/>
  <c r="C525" i="2"/>
  <c r="C524" i="2"/>
  <c r="C523" i="2"/>
  <c r="C522" i="2"/>
  <c r="C521" i="2"/>
  <c r="C581" i="2"/>
  <c r="C580" i="2"/>
  <c r="C579" i="2"/>
  <c r="C578" i="2"/>
  <c r="C577" i="2"/>
  <c r="C576" i="2"/>
  <c r="C575" i="2"/>
  <c r="C574" i="2"/>
  <c r="C571" i="2"/>
  <c r="C570" i="2"/>
  <c r="C569" i="2"/>
  <c r="C568" i="2"/>
  <c r="C567" i="2"/>
  <c r="C566" i="2"/>
  <c r="C626" i="2"/>
  <c r="C625" i="2"/>
  <c r="C624" i="2"/>
  <c r="C623" i="2"/>
  <c r="C622" i="2"/>
  <c r="C621" i="2"/>
  <c r="D621" i="2" s="1"/>
  <c r="C620" i="2"/>
  <c r="C619" i="2"/>
  <c r="C616" i="2"/>
  <c r="C615" i="2"/>
  <c r="C614" i="2"/>
  <c r="C613" i="2"/>
  <c r="C612" i="2"/>
  <c r="C611" i="2"/>
  <c r="D611" i="2" s="1"/>
  <c r="C671" i="2"/>
  <c r="C670" i="2"/>
  <c r="C669" i="2"/>
  <c r="C668" i="2"/>
  <c r="C667" i="2"/>
  <c r="C666" i="2"/>
  <c r="D666" i="2" s="1"/>
  <c r="C665" i="2"/>
  <c r="C664" i="2"/>
  <c r="C661" i="2"/>
  <c r="C660" i="2"/>
  <c r="C659" i="2"/>
  <c r="C658" i="2"/>
  <c r="C657" i="2"/>
  <c r="C656" i="2"/>
  <c r="C716" i="2"/>
  <c r="C715" i="2"/>
  <c r="C714" i="2"/>
  <c r="C713" i="2"/>
  <c r="C712" i="2"/>
  <c r="C711" i="2"/>
  <c r="C710" i="2"/>
  <c r="C709" i="2"/>
  <c r="C706" i="2"/>
  <c r="C705" i="2"/>
  <c r="C704" i="2"/>
  <c r="C703" i="2"/>
  <c r="C702" i="2"/>
  <c r="C701" i="2"/>
  <c r="C761" i="2"/>
  <c r="C760" i="2"/>
  <c r="C759" i="2"/>
  <c r="C758" i="2"/>
  <c r="C757" i="2"/>
  <c r="C756" i="2"/>
  <c r="C755" i="2"/>
  <c r="C754" i="2"/>
  <c r="C751" i="2"/>
  <c r="C750" i="2"/>
  <c r="C749" i="2"/>
  <c r="C748" i="2"/>
  <c r="C747" i="2"/>
  <c r="C746" i="2"/>
  <c r="C806" i="2"/>
  <c r="C805" i="2"/>
  <c r="C804" i="2"/>
  <c r="C803" i="2"/>
  <c r="C802" i="2"/>
  <c r="C801" i="2"/>
  <c r="D801" i="2" s="1"/>
  <c r="C800" i="2"/>
  <c r="C799" i="2"/>
  <c r="C796" i="2"/>
  <c r="C795" i="2"/>
  <c r="C794" i="2"/>
  <c r="C793" i="2"/>
  <c r="C792" i="2"/>
  <c r="C791" i="2"/>
  <c r="D791" i="2" s="1"/>
  <c r="C851" i="2"/>
  <c r="C850" i="2"/>
  <c r="C849" i="2"/>
  <c r="C848" i="2"/>
  <c r="C847" i="2"/>
  <c r="C846" i="2"/>
  <c r="D846" i="2" s="1"/>
  <c r="C845" i="2"/>
  <c r="C844" i="2"/>
  <c r="C841" i="2"/>
  <c r="C840" i="2"/>
  <c r="C839" i="2"/>
  <c r="C838" i="2"/>
  <c r="C837" i="2"/>
  <c r="C836" i="2"/>
  <c r="D836" i="2" s="1"/>
  <c r="C896" i="2"/>
  <c r="C895" i="2"/>
  <c r="C894" i="2"/>
  <c r="C893" i="2"/>
  <c r="C892" i="2"/>
  <c r="C891" i="2"/>
  <c r="C890" i="2"/>
  <c r="C889" i="2"/>
  <c r="C886" i="2"/>
  <c r="C885" i="2"/>
  <c r="C884" i="2"/>
  <c r="C883" i="2"/>
  <c r="C882" i="2"/>
  <c r="C881" i="2"/>
  <c r="C941" i="2"/>
  <c r="C940" i="2"/>
  <c r="C939" i="2"/>
  <c r="C938" i="2"/>
  <c r="C937" i="2"/>
  <c r="C936" i="2"/>
  <c r="C935" i="2"/>
  <c r="C934" i="2"/>
  <c r="C931" i="2"/>
  <c r="C930" i="2"/>
  <c r="C929" i="2"/>
  <c r="C928" i="2"/>
  <c r="C927" i="2"/>
  <c r="C926" i="2"/>
  <c r="C986" i="2"/>
  <c r="C985" i="2"/>
  <c r="C984" i="2"/>
  <c r="C983" i="2"/>
  <c r="C982" i="2"/>
  <c r="C981" i="2"/>
  <c r="D981" i="2" s="1"/>
  <c r="C980" i="2"/>
  <c r="C979" i="2"/>
  <c r="C976" i="2"/>
  <c r="C975" i="2"/>
  <c r="C974" i="2"/>
  <c r="C973" i="2"/>
  <c r="C972" i="2"/>
  <c r="C971" i="2"/>
  <c r="D971" i="2" s="1"/>
  <c r="C1031" i="2"/>
  <c r="C1030" i="2"/>
  <c r="C1029" i="2"/>
  <c r="C1028" i="2"/>
  <c r="C1027" i="2"/>
  <c r="C1026" i="2"/>
  <c r="D1026" i="2" s="1"/>
  <c r="C1025" i="2"/>
  <c r="C1024" i="2"/>
  <c r="C1021" i="2"/>
  <c r="C1020" i="2"/>
  <c r="C1019" i="2"/>
  <c r="C1018" i="2"/>
  <c r="C1017" i="2"/>
  <c r="C1016" i="2"/>
  <c r="D1016" i="2" s="1"/>
  <c r="C1076" i="2"/>
  <c r="C1075" i="2"/>
  <c r="C1074" i="2"/>
  <c r="C1073" i="2"/>
  <c r="C1072" i="2"/>
  <c r="C1071" i="2"/>
  <c r="C1070" i="2"/>
  <c r="C1069" i="2"/>
  <c r="C1066" i="2"/>
  <c r="C1065" i="2"/>
  <c r="C1064" i="2"/>
  <c r="C1063" i="2"/>
  <c r="C1062" i="2"/>
  <c r="C1061" i="2"/>
  <c r="C1121" i="2"/>
  <c r="C1120" i="2"/>
  <c r="C1119" i="2"/>
  <c r="C1118" i="2"/>
  <c r="C1117" i="2"/>
  <c r="C1116" i="2"/>
  <c r="C1115" i="2"/>
  <c r="C1114" i="2"/>
  <c r="C1111" i="2"/>
  <c r="C1110" i="2"/>
  <c r="C1109" i="2"/>
  <c r="C1108" i="2"/>
  <c r="C1107" i="2"/>
  <c r="C1106" i="2"/>
  <c r="C1166" i="2"/>
  <c r="C1165" i="2"/>
  <c r="C1164" i="2"/>
  <c r="C1163" i="2"/>
  <c r="C1162" i="2"/>
  <c r="C1161" i="2"/>
  <c r="D1161" i="2" s="1"/>
  <c r="C1160" i="2"/>
  <c r="C1159" i="2"/>
  <c r="C1156" i="2"/>
  <c r="C1155" i="2"/>
  <c r="C1154" i="2"/>
  <c r="C1153" i="2"/>
  <c r="C1152" i="2"/>
  <c r="C1151" i="2"/>
  <c r="D1151" i="2" s="1"/>
  <c r="C1211" i="2"/>
  <c r="C1210" i="2"/>
  <c r="C1209" i="2"/>
  <c r="C1208" i="2"/>
  <c r="C1207" i="2"/>
  <c r="C1206" i="2"/>
  <c r="D1206" i="2" s="1"/>
  <c r="C1205" i="2"/>
  <c r="C1204" i="2"/>
  <c r="C1201" i="2"/>
  <c r="C1200" i="2"/>
  <c r="C1199" i="2"/>
  <c r="C1198" i="2"/>
  <c r="C1197" i="2"/>
  <c r="C1196" i="2"/>
  <c r="D1196" i="2" s="1"/>
  <c r="C1256" i="2"/>
  <c r="C1255" i="2"/>
  <c r="C1254" i="2"/>
  <c r="C1253" i="2"/>
  <c r="C1252" i="2"/>
  <c r="C1251" i="2"/>
  <c r="C1250" i="2"/>
  <c r="C1249" i="2"/>
  <c r="C1246" i="2"/>
  <c r="C1245" i="2"/>
  <c r="C1244" i="2"/>
  <c r="C1243" i="2"/>
  <c r="C1242" i="2"/>
  <c r="C1241" i="2"/>
  <c r="C1301" i="2"/>
  <c r="C1300" i="2"/>
  <c r="C1299" i="2"/>
  <c r="C1298" i="2"/>
  <c r="C1297" i="2"/>
  <c r="C1296" i="2"/>
  <c r="C1295" i="2"/>
  <c r="C1294" i="2"/>
  <c r="C1291" i="2"/>
  <c r="C1290" i="2"/>
  <c r="C1289" i="2"/>
  <c r="C1288" i="2"/>
  <c r="C1287" i="2"/>
  <c r="C1286" i="2"/>
  <c r="C1346" i="2"/>
  <c r="C1345" i="2"/>
  <c r="C1344" i="2"/>
  <c r="C1343" i="2"/>
  <c r="C1342" i="2"/>
  <c r="C1341" i="2"/>
  <c r="D1341" i="2" s="1"/>
  <c r="C1340" i="2"/>
  <c r="C1339" i="2"/>
  <c r="D1339" i="2" s="1"/>
  <c r="C1336" i="2"/>
  <c r="C1335" i="2"/>
  <c r="C1334" i="2"/>
  <c r="C1333" i="2"/>
  <c r="C1332" i="2"/>
  <c r="C1331" i="2"/>
  <c r="D1331" i="2" s="1"/>
  <c r="B1346" i="2"/>
  <c r="B1345" i="2"/>
  <c r="B1344" i="2"/>
  <c r="B1343" i="2"/>
  <c r="B1342" i="2"/>
  <c r="B1341" i="2"/>
  <c r="B1340" i="2"/>
  <c r="B1339" i="2"/>
  <c r="B1336" i="2"/>
  <c r="B1335" i="2"/>
  <c r="B1334" i="2"/>
  <c r="B1333" i="2"/>
  <c r="B1332" i="2"/>
  <c r="B1331" i="2"/>
  <c r="B1301" i="2"/>
  <c r="B1300" i="2"/>
  <c r="B1299" i="2"/>
  <c r="B1298" i="2"/>
  <c r="B1297" i="2"/>
  <c r="B1296" i="2"/>
  <c r="B1295" i="2"/>
  <c r="B1294" i="2"/>
  <c r="B1291" i="2"/>
  <c r="B1290" i="2"/>
  <c r="B1289" i="2"/>
  <c r="B1288" i="2"/>
  <c r="B1287" i="2"/>
  <c r="B1286" i="2"/>
  <c r="B1256" i="2"/>
  <c r="B1255" i="2"/>
  <c r="B1254" i="2"/>
  <c r="B1253" i="2"/>
  <c r="B1252" i="2"/>
  <c r="B1251" i="2"/>
  <c r="B1250" i="2"/>
  <c r="B1249" i="2"/>
  <c r="B1246" i="2"/>
  <c r="B1245" i="2"/>
  <c r="B1244" i="2"/>
  <c r="B1243" i="2"/>
  <c r="B1242" i="2"/>
  <c r="B1241" i="2"/>
  <c r="B1211" i="2"/>
  <c r="B1210" i="2"/>
  <c r="B1209" i="2"/>
  <c r="B1208" i="2"/>
  <c r="B1207" i="2"/>
  <c r="B1206" i="2"/>
  <c r="B1205" i="2"/>
  <c r="B1204" i="2"/>
  <c r="B1201" i="2"/>
  <c r="B1200" i="2"/>
  <c r="B1199" i="2"/>
  <c r="B1198" i="2"/>
  <c r="B1197" i="2"/>
  <c r="B1196" i="2"/>
  <c r="B1166" i="2"/>
  <c r="B1165" i="2"/>
  <c r="B1164" i="2"/>
  <c r="B1163" i="2"/>
  <c r="B1162" i="2"/>
  <c r="B1161" i="2"/>
  <c r="B1160" i="2"/>
  <c r="B1159" i="2"/>
  <c r="B1156" i="2"/>
  <c r="B1155" i="2"/>
  <c r="B1154" i="2"/>
  <c r="B1153" i="2"/>
  <c r="B1152" i="2"/>
  <c r="B1151" i="2"/>
  <c r="B1121" i="2"/>
  <c r="B1120" i="2"/>
  <c r="B1119" i="2"/>
  <c r="B1118" i="2"/>
  <c r="B1117" i="2"/>
  <c r="B1116" i="2"/>
  <c r="B1115" i="2"/>
  <c r="B1114" i="2"/>
  <c r="B1111" i="2"/>
  <c r="B1110" i="2"/>
  <c r="B1109" i="2"/>
  <c r="B1108" i="2"/>
  <c r="B1107" i="2"/>
  <c r="B1106" i="2"/>
  <c r="B1076" i="2"/>
  <c r="B1075" i="2"/>
  <c r="B1074" i="2"/>
  <c r="B1073" i="2"/>
  <c r="B1072" i="2"/>
  <c r="B1071" i="2"/>
  <c r="B1070" i="2"/>
  <c r="B1069" i="2"/>
  <c r="B1066" i="2"/>
  <c r="B1065" i="2"/>
  <c r="B1064" i="2"/>
  <c r="B1063" i="2"/>
  <c r="B1062" i="2"/>
  <c r="B1061" i="2"/>
  <c r="B1031" i="2"/>
  <c r="B1030" i="2"/>
  <c r="B1029" i="2"/>
  <c r="B1028" i="2"/>
  <c r="B1027" i="2"/>
  <c r="B1026" i="2"/>
  <c r="B1025" i="2"/>
  <c r="B1024" i="2"/>
  <c r="B1021" i="2"/>
  <c r="B1020" i="2"/>
  <c r="B1019" i="2"/>
  <c r="B1018" i="2"/>
  <c r="B1017" i="2"/>
  <c r="B1016" i="2"/>
  <c r="B986" i="2"/>
  <c r="B985" i="2"/>
  <c r="B984" i="2"/>
  <c r="B983" i="2"/>
  <c r="B982" i="2"/>
  <c r="B981" i="2"/>
  <c r="B980" i="2"/>
  <c r="B979" i="2"/>
  <c r="B976" i="2"/>
  <c r="B975" i="2"/>
  <c r="B974" i="2"/>
  <c r="B973" i="2"/>
  <c r="B972" i="2"/>
  <c r="B971" i="2"/>
  <c r="B941" i="2"/>
  <c r="B940" i="2"/>
  <c r="B939" i="2"/>
  <c r="B938" i="2"/>
  <c r="B937" i="2"/>
  <c r="B936" i="2"/>
  <c r="B935" i="2"/>
  <c r="B934" i="2"/>
  <c r="B931" i="2"/>
  <c r="B930" i="2"/>
  <c r="B929" i="2"/>
  <c r="B928" i="2"/>
  <c r="B927" i="2"/>
  <c r="B926" i="2"/>
  <c r="B896" i="2"/>
  <c r="B895" i="2"/>
  <c r="B894" i="2"/>
  <c r="B893" i="2"/>
  <c r="B892" i="2"/>
  <c r="B891" i="2"/>
  <c r="B890" i="2"/>
  <c r="B889" i="2"/>
  <c r="B886" i="2"/>
  <c r="B885" i="2"/>
  <c r="B884" i="2"/>
  <c r="B883" i="2"/>
  <c r="B882" i="2"/>
  <c r="B881" i="2"/>
  <c r="B851" i="2"/>
  <c r="B850" i="2"/>
  <c r="B849" i="2"/>
  <c r="B848" i="2"/>
  <c r="B847" i="2"/>
  <c r="B846" i="2"/>
  <c r="B845" i="2"/>
  <c r="B844" i="2"/>
  <c r="B841" i="2"/>
  <c r="B840" i="2"/>
  <c r="B839" i="2"/>
  <c r="B838" i="2"/>
  <c r="B837" i="2"/>
  <c r="B836" i="2"/>
  <c r="B806" i="2"/>
  <c r="B805" i="2"/>
  <c r="B804" i="2"/>
  <c r="B803" i="2"/>
  <c r="B802" i="2"/>
  <c r="B801" i="2"/>
  <c r="B800" i="2"/>
  <c r="B799" i="2"/>
  <c r="B796" i="2"/>
  <c r="B795" i="2"/>
  <c r="B794" i="2"/>
  <c r="B793" i="2"/>
  <c r="B792" i="2"/>
  <c r="B791" i="2"/>
  <c r="B761" i="2"/>
  <c r="B760" i="2"/>
  <c r="B759" i="2"/>
  <c r="B758" i="2"/>
  <c r="B757" i="2"/>
  <c r="B756" i="2"/>
  <c r="B755" i="2"/>
  <c r="B754" i="2"/>
  <c r="B751" i="2"/>
  <c r="B750" i="2"/>
  <c r="B749" i="2"/>
  <c r="B748" i="2"/>
  <c r="B747" i="2"/>
  <c r="B746" i="2"/>
  <c r="B716" i="2"/>
  <c r="B715" i="2"/>
  <c r="B714" i="2"/>
  <c r="B713" i="2"/>
  <c r="B712" i="2"/>
  <c r="B711" i="2"/>
  <c r="B710" i="2"/>
  <c r="B709" i="2"/>
  <c r="B706" i="2"/>
  <c r="B705" i="2"/>
  <c r="B704" i="2"/>
  <c r="B703" i="2"/>
  <c r="B702" i="2"/>
  <c r="B701" i="2"/>
  <c r="B671" i="2"/>
  <c r="B670" i="2"/>
  <c r="B669" i="2"/>
  <c r="B668" i="2"/>
  <c r="B667" i="2"/>
  <c r="B666" i="2"/>
  <c r="B665" i="2"/>
  <c r="B664" i="2"/>
  <c r="B661" i="2"/>
  <c r="B660" i="2"/>
  <c r="B659" i="2"/>
  <c r="B658" i="2"/>
  <c r="B657" i="2"/>
  <c r="B656" i="2"/>
  <c r="B626" i="2"/>
  <c r="B625" i="2"/>
  <c r="B624" i="2"/>
  <c r="B623" i="2"/>
  <c r="B622" i="2"/>
  <c r="B621" i="2"/>
  <c r="B620" i="2"/>
  <c r="B619" i="2"/>
  <c r="B616" i="2"/>
  <c r="B615" i="2"/>
  <c r="B614" i="2"/>
  <c r="B613" i="2"/>
  <c r="B612" i="2"/>
  <c r="B611" i="2"/>
  <c r="B581" i="2"/>
  <c r="B580" i="2"/>
  <c r="B579" i="2"/>
  <c r="B578" i="2"/>
  <c r="B577" i="2"/>
  <c r="B576" i="2"/>
  <c r="B575" i="2"/>
  <c r="B574" i="2"/>
  <c r="B571" i="2"/>
  <c r="B570" i="2"/>
  <c r="B569" i="2"/>
  <c r="B568" i="2"/>
  <c r="B567" i="2"/>
  <c r="B566" i="2"/>
  <c r="B536" i="2"/>
  <c r="B535" i="2"/>
  <c r="B534" i="2"/>
  <c r="B533" i="2"/>
  <c r="B532" i="2"/>
  <c r="B531" i="2"/>
  <c r="B530" i="2"/>
  <c r="B529" i="2"/>
  <c r="B526" i="2"/>
  <c r="B525" i="2"/>
  <c r="B524" i="2"/>
  <c r="B523" i="2"/>
  <c r="B522" i="2"/>
  <c r="B521" i="2"/>
  <c r="B491" i="2"/>
  <c r="B490" i="2"/>
  <c r="B489" i="2"/>
  <c r="B488" i="2"/>
  <c r="B487" i="2"/>
  <c r="B486" i="2"/>
  <c r="B485" i="2"/>
  <c r="B484" i="2"/>
  <c r="B481" i="2"/>
  <c r="B480" i="2"/>
  <c r="B479" i="2"/>
  <c r="B478" i="2"/>
  <c r="B477" i="2"/>
  <c r="B476" i="2"/>
  <c r="B446" i="2"/>
  <c r="B445" i="2"/>
  <c r="B444" i="2"/>
  <c r="B443" i="2"/>
  <c r="B442" i="2"/>
  <c r="B441" i="2"/>
  <c r="B440" i="2"/>
  <c r="B439" i="2"/>
  <c r="B436" i="2"/>
  <c r="B435" i="2"/>
  <c r="B434" i="2"/>
  <c r="B433" i="2"/>
  <c r="B432" i="2"/>
  <c r="B431" i="2"/>
  <c r="B401" i="2"/>
  <c r="B400" i="2"/>
  <c r="B399" i="2"/>
  <c r="B398" i="2"/>
  <c r="B397" i="2"/>
  <c r="B396" i="2"/>
  <c r="B395" i="2"/>
  <c r="B394" i="2"/>
  <c r="B391" i="2"/>
  <c r="B390" i="2"/>
  <c r="B389" i="2"/>
  <c r="B388" i="2"/>
  <c r="B387" i="2"/>
  <c r="B386" i="2"/>
  <c r="B356" i="2"/>
  <c r="B355" i="2"/>
  <c r="B354" i="2"/>
  <c r="B353" i="2"/>
  <c r="B352" i="2"/>
  <c r="B351" i="2"/>
  <c r="B350" i="2"/>
  <c r="B349" i="2"/>
  <c r="B346" i="2"/>
  <c r="B345" i="2"/>
  <c r="B344" i="2"/>
  <c r="B343" i="2"/>
  <c r="B342" i="2"/>
  <c r="B341" i="2"/>
  <c r="B311" i="2"/>
  <c r="B310" i="2"/>
  <c r="B309" i="2"/>
  <c r="B308" i="2"/>
  <c r="B307" i="2"/>
  <c r="B306" i="2"/>
  <c r="B305" i="2"/>
  <c r="B304" i="2"/>
  <c r="B301" i="2"/>
  <c r="B300" i="2"/>
  <c r="B299" i="2"/>
  <c r="B298" i="2"/>
  <c r="B297" i="2"/>
  <c r="B296" i="2"/>
  <c r="B266" i="2"/>
  <c r="B265" i="2"/>
  <c r="B264" i="2"/>
  <c r="B263" i="2"/>
  <c r="B262" i="2"/>
  <c r="B261" i="2"/>
  <c r="B260" i="2"/>
  <c r="B259" i="2"/>
  <c r="B256" i="2"/>
  <c r="B255" i="2"/>
  <c r="B254" i="2"/>
  <c r="B253" i="2"/>
  <c r="B252" i="2"/>
  <c r="B251" i="2"/>
  <c r="B221" i="2"/>
  <c r="B220" i="2"/>
  <c r="B219" i="2"/>
  <c r="B218" i="2"/>
  <c r="B217" i="2"/>
  <c r="B216" i="2"/>
  <c r="B215" i="2"/>
  <c r="B214" i="2"/>
  <c r="B211" i="2"/>
  <c r="B210" i="2"/>
  <c r="B209" i="2"/>
  <c r="B208" i="2"/>
  <c r="B207" i="2"/>
  <c r="B206" i="2"/>
  <c r="B176" i="2"/>
  <c r="B175" i="2"/>
  <c r="B174" i="2"/>
  <c r="B173" i="2"/>
  <c r="B172" i="2"/>
  <c r="B171" i="2"/>
  <c r="B170" i="2"/>
  <c r="B169" i="2"/>
  <c r="B166" i="2"/>
  <c r="B165" i="2"/>
  <c r="B164" i="2"/>
  <c r="B163" i="2"/>
  <c r="B162" i="2"/>
  <c r="B161" i="2"/>
  <c r="B131" i="2"/>
  <c r="B130" i="2"/>
  <c r="B129" i="2"/>
  <c r="B128" i="2"/>
  <c r="B127" i="2"/>
  <c r="B126" i="2"/>
  <c r="B125" i="2"/>
  <c r="B124" i="2"/>
  <c r="B121" i="2"/>
  <c r="B120" i="2"/>
  <c r="B119" i="2"/>
  <c r="B118" i="2"/>
  <c r="B117" i="2"/>
  <c r="B116" i="2"/>
  <c r="B86" i="2"/>
  <c r="B85" i="2"/>
  <c r="B84" i="2"/>
  <c r="B83" i="2"/>
  <c r="B82" i="2"/>
  <c r="B81" i="2"/>
  <c r="B80" i="2"/>
  <c r="B79" i="2"/>
  <c r="B76" i="2"/>
  <c r="B75" i="2"/>
  <c r="B74" i="2"/>
  <c r="B73" i="2"/>
  <c r="B72" i="2"/>
  <c r="B71" i="2"/>
  <c r="B41" i="2"/>
  <c r="B40" i="2"/>
  <c r="B39" i="2"/>
  <c r="B38" i="2"/>
  <c r="B37" i="2"/>
  <c r="B36" i="2"/>
  <c r="B35" i="2"/>
  <c r="B34" i="2"/>
  <c r="B31" i="2"/>
  <c r="B30" i="2"/>
  <c r="B29" i="2"/>
  <c r="B28" i="2"/>
  <c r="B27" i="2"/>
  <c r="B26" i="2"/>
  <c r="D1318" i="2"/>
  <c r="D1316" i="2"/>
  <c r="D1315" i="2" a="1"/>
  <c r="D1315" i="2" s="1"/>
  <c r="D1314" i="2" a="1"/>
  <c r="D1314" i="2" s="1"/>
  <c r="D1312" i="2"/>
  <c r="D1311" i="2"/>
  <c r="D1310" i="2" a="1"/>
  <c r="D1310" i="2" s="1"/>
  <c r="D1309" i="2" a="1"/>
  <c r="D1309" i="2" s="1"/>
  <c r="D1273" i="2"/>
  <c r="D1271" i="2"/>
  <c r="D1270" i="2" a="1"/>
  <c r="D1270" i="2" s="1"/>
  <c r="D1269" i="2" a="1"/>
  <c r="D1269" i="2" s="1"/>
  <c r="D1267" i="2"/>
  <c r="D1266" i="2"/>
  <c r="D1265" i="2" a="1"/>
  <c r="D1265" i="2" s="1"/>
  <c r="D1264" i="2" a="1"/>
  <c r="D1264" i="2" s="1"/>
  <c r="D1228" i="2"/>
  <c r="D1226" i="2"/>
  <c r="D1225" i="2" a="1"/>
  <c r="D1225" i="2" s="1"/>
  <c r="D1224" i="2" a="1"/>
  <c r="D1224" i="2" s="1"/>
  <c r="D1222" i="2"/>
  <c r="D1221" i="2"/>
  <c r="D1220" i="2" a="1"/>
  <c r="D1220" i="2" s="1"/>
  <c r="D1219" i="2" a="1"/>
  <c r="D1219" i="2" s="1"/>
  <c r="D1183" i="2"/>
  <c r="D1181" i="2"/>
  <c r="D1180" i="2" a="1"/>
  <c r="D1180" i="2" s="1"/>
  <c r="D1179" i="2" a="1"/>
  <c r="D1179" i="2" s="1"/>
  <c r="D1177" i="2"/>
  <c r="D1176" i="2"/>
  <c r="D1175" i="2" a="1"/>
  <c r="D1175" i="2" s="1"/>
  <c r="D1174" i="2" a="1"/>
  <c r="D1174" i="2" s="1"/>
  <c r="D1138" i="2"/>
  <c r="D1136" i="2"/>
  <c r="D1135" i="2" a="1"/>
  <c r="D1135" i="2" s="1"/>
  <c r="D1134" i="2" a="1"/>
  <c r="D1134" i="2" s="1"/>
  <c r="D1132" i="2"/>
  <c r="D1131" i="2"/>
  <c r="D1130" i="2" a="1"/>
  <c r="D1130" i="2" s="1"/>
  <c r="D1129" i="2" a="1"/>
  <c r="D1129" i="2" s="1"/>
  <c r="D1093" i="2"/>
  <c r="D1091" i="2"/>
  <c r="D1090" i="2" a="1"/>
  <c r="D1090" i="2" s="1"/>
  <c r="D1089" i="2" a="1"/>
  <c r="D1089" i="2" s="1"/>
  <c r="D1087" i="2"/>
  <c r="D1086" i="2"/>
  <c r="D1085" i="2" a="1"/>
  <c r="D1085" i="2" s="1"/>
  <c r="D1084" i="2" a="1"/>
  <c r="D1084" i="2" s="1"/>
  <c r="D1048" i="2"/>
  <c r="D1046" i="2"/>
  <c r="D1045" i="2" a="1"/>
  <c r="D1045" i="2" s="1"/>
  <c r="D1044" i="2" a="1"/>
  <c r="D1044" i="2" s="1"/>
  <c r="D1042" i="2"/>
  <c r="D1041" i="2"/>
  <c r="D1040" i="2" a="1"/>
  <c r="D1040" i="2" s="1"/>
  <c r="D1039" i="2" a="1"/>
  <c r="D1039" i="2" s="1"/>
  <c r="D1003" i="2"/>
  <c r="D1001" i="2"/>
  <c r="D1000" i="2" a="1"/>
  <c r="D1000" i="2" s="1"/>
  <c r="D999" i="2" a="1"/>
  <c r="D999" i="2" s="1"/>
  <c r="D997" i="2"/>
  <c r="D996" i="2"/>
  <c r="D995" i="2" a="1"/>
  <c r="D995" i="2" s="1"/>
  <c r="D994" i="2" a="1"/>
  <c r="D994" i="2" s="1"/>
  <c r="D958" i="2"/>
  <c r="D956" i="2"/>
  <c r="D955" i="2" a="1"/>
  <c r="D955" i="2" s="1"/>
  <c r="D954" i="2" a="1"/>
  <c r="D954" i="2" s="1"/>
  <c r="D952" i="2"/>
  <c r="D951" i="2"/>
  <c r="D950" i="2" a="1"/>
  <c r="D950" i="2" s="1"/>
  <c r="D949" i="2" a="1"/>
  <c r="D949" i="2" s="1"/>
  <c r="D913" i="2"/>
  <c r="D911" i="2"/>
  <c r="D910" i="2" a="1"/>
  <c r="D910" i="2" s="1"/>
  <c r="D909" i="2" a="1"/>
  <c r="D909" i="2" s="1"/>
  <c r="D907" i="2"/>
  <c r="D906" i="2"/>
  <c r="D905" i="2" a="1"/>
  <c r="D905" i="2" s="1"/>
  <c r="D904" i="2" a="1"/>
  <c r="D904" i="2" s="1"/>
  <c r="D868" i="2"/>
  <c r="D866" i="2"/>
  <c r="D865" i="2" a="1"/>
  <c r="D865" i="2" s="1"/>
  <c r="D864" i="2" a="1"/>
  <c r="D864" i="2" s="1"/>
  <c r="D862" i="2"/>
  <c r="D861" i="2"/>
  <c r="D860" i="2" a="1"/>
  <c r="D860" i="2" s="1"/>
  <c r="D859" i="2" a="1"/>
  <c r="D859" i="2" s="1"/>
  <c r="D823" i="2"/>
  <c r="D821" i="2"/>
  <c r="D820" i="2" a="1"/>
  <c r="D820" i="2" s="1"/>
  <c r="D819" i="2" a="1"/>
  <c r="D819" i="2" s="1"/>
  <c r="D817" i="2"/>
  <c r="D816" i="2"/>
  <c r="D815" i="2" a="1"/>
  <c r="D815" i="2" s="1"/>
  <c r="D814" i="2" a="1"/>
  <c r="D814" i="2" s="1"/>
  <c r="D778" i="2"/>
  <c r="D776" i="2"/>
  <c r="D775" i="2" a="1"/>
  <c r="D775" i="2" s="1"/>
  <c r="D774" i="2" a="1"/>
  <c r="D774" i="2" s="1"/>
  <c r="D772" i="2"/>
  <c r="D771" i="2"/>
  <c r="D770" i="2" a="1"/>
  <c r="D770" i="2" s="1"/>
  <c r="D769" i="2" a="1"/>
  <c r="D769" i="2" s="1"/>
  <c r="D733" i="2"/>
  <c r="D731" i="2"/>
  <c r="D730" i="2" a="1"/>
  <c r="D730" i="2" s="1"/>
  <c r="D729" i="2" a="1"/>
  <c r="D729" i="2" s="1"/>
  <c r="D727" i="2"/>
  <c r="D726" i="2"/>
  <c r="D725" i="2" a="1"/>
  <c r="D725" i="2" s="1"/>
  <c r="D724" i="2" a="1"/>
  <c r="D724" i="2" s="1"/>
  <c r="D688" i="2"/>
  <c r="D686" i="2"/>
  <c r="D685" i="2" a="1"/>
  <c r="D685" i="2" s="1"/>
  <c r="D684" i="2" a="1"/>
  <c r="D684" i="2" s="1"/>
  <c r="D682" i="2"/>
  <c r="D681" i="2"/>
  <c r="D680" i="2" a="1"/>
  <c r="D680" i="2" s="1"/>
  <c r="D679" i="2" a="1"/>
  <c r="D679" i="2" s="1"/>
  <c r="D643" i="2"/>
  <c r="D641" i="2"/>
  <c r="D640" i="2" a="1"/>
  <c r="D640" i="2" s="1"/>
  <c r="D639" i="2" a="1"/>
  <c r="D639" i="2" s="1"/>
  <c r="D637" i="2"/>
  <c r="D636" i="2"/>
  <c r="D635" i="2" a="1"/>
  <c r="D635" i="2" s="1"/>
  <c r="D634" i="2" a="1"/>
  <c r="D634" i="2" s="1"/>
  <c r="D598" i="2"/>
  <c r="D596" i="2"/>
  <c r="D595" i="2" a="1"/>
  <c r="D595" i="2" s="1"/>
  <c r="D594" i="2" a="1"/>
  <c r="D594" i="2" s="1"/>
  <c r="D592" i="2"/>
  <c r="D591" i="2"/>
  <c r="D590" i="2" a="1"/>
  <c r="D590" i="2" s="1"/>
  <c r="D589" i="2" a="1"/>
  <c r="D589" i="2" s="1"/>
  <c r="D553" i="2"/>
  <c r="D551" i="2"/>
  <c r="D550" i="2" a="1"/>
  <c r="D550" i="2" s="1"/>
  <c r="D549" i="2" a="1"/>
  <c r="D549" i="2" s="1"/>
  <c r="D547" i="2"/>
  <c r="D546" i="2"/>
  <c r="D545" i="2" a="1"/>
  <c r="D545" i="2" s="1"/>
  <c r="D544" i="2" a="1"/>
  <c r="D544" i="2" s="1"/>
  <c r="D508" i="2"/>
  <c r="D506" i="2"/>
  <c r="D505" i="2" a="1"/>
  <c r="D505" i="2" s="1"/>
  <c r="D504" i="2" a="1"/>
  <c r="D504" i="2" s="1"/>
  <c r="D502" i="2"/>
  <c r="D501" i="2"/>
  <c r="D500" i="2" a="1"/>
  <c r="D500" i="2" s="1"/>
  <c r="D499" i="2" a="1"/>
  <c r="D499" i="2" s="1"/>
  <c r="D463" i="2"/>
  <c r="D461" i="2"/>
  <c r="D460" i="2" a="1"/>
  <c r="D460" i="2" s="1"/>
  <c r="D459" i="2" a="1"/>
  <c r="D459" i="2" s="1"/>
  <c r="D457" i="2"/>
  <c r="D456" i="2"/>
  <c r="D455" i="2" a="1"/>
  <c r="D455" i="2" s="1"/>
  <c r="D454" i="2" a="1"/>
  <c r="D454" i="2" s="1"/>
  <c r="D418" i="2"/>
  <c r="D416" i="2"/>
  <c r="D415" i="2" a="1"/>
  <c r="D415" i="2" s="1"/>
  <c r="D414" i="2" a="1"/>
  <c r="D414" i="2" s="1"/>
  <c r="D412" i="2"/>
  <c r="D411" i="2"/>
  <c r="D410" i="2" a="1"/>
  <c r="D410" i="2" s="1"/>
  <c r="D409" i="2" a="1"/>
  <c r="D409" i="2" s="1"/>
  <c r="D373" i="2"/>
  <c r="D371" i="2"/>
  <c r="D370" i="2" a="1"/>
  <c r="D370" i="2" s="1"/>
  <c r="D369" i="2" a="1"/>
  <c r="D369" i="2" s="1"/>
  <c r="D367" i="2"/>
  <c r="D366" i="2"/>
  <c r="D365" i="2" a="1"/>
  <c r="D365" i="2" s="1"/>
  <c r="D364" i="2" a="1"/>
  <c r="D364" i="2" s="1"/>
  <c r="D328" i="2"/>
  <c r="D326" i="2"/>
  <c r="D325" i="2" a="1"/>
  <c r="D325" i="2" s="1"/>
  <c r="D324" i="2" a="1"/>
  <c r="D324" i="2" s="1"/>
  <c r="D322" i="2"/>
  <c r="D321" i="2"/>
  <c r="D320" i="2" a="1"/>
  <c r="D320" i="2" s="1"/>
  <c r="D319" i="2" a="1"/>
  <c r="D319" i="2" s="1"/>
  <c r="D283" i="2"/>
  <c r="D281" i="2"/>
  <c r="D280" i="2" a="1"/>
  <c r="D280" i="2" s="1"/>
  <c r="D279" i="2" a="1"/>
  <c r="D279" i="2" s="1"/>
  <c r="D277" i="2"/>
  <c r="D276" i="2"/>
  <c r="D275" i="2" a="1"/>
  <c r="D275" i="2" s="1"/>
  <c r="D274" i="2" a="1"/>
  <c r="D274" i="2" s="1"/>
  <c r="D238" i="2"/>
  <c r="D236" i="2"/>
  <c r="D235" i="2" a="1"/>
  <c r="D235" i="2" s="1"/>
  <c r="D234" i="2" a="1"/>
  <c r="D234" i="2" s="1"/>
  <c r="D232" i="2"/>
  <c r="D231" i="2"/>
  <c r="D230" i="2" a="1"/>
  <c r="D230" i="2" s="1"/>
  <c r="D229" i="2" a="1"/>
  <c r="D229" i="2" s="1"/>
  <c r="D193" i="2"/>
  <c r="D191" i="2"/>
  <c r="D190" i="2" a="1"/>
  <c r="D190" i="2" s="1"/>
  <c r="D189" i="2" a="1"/>
  <c r="D189" i="2" s="1"/>
  <c r="D187" i="2"/>
  <c r="D186" i="2"/>
  <c r="D185" i="2" a="1"/>
  <c r="D185" i="2" s="1"/>
  <c r="D184" i="2" a="1"/>
  <c r="D184" i="2" s="1"/>
  <c r="D148" i="2"/>
  <c r="D146" i="2"/>
  <c r="D145" i="2" a="1"/>
  <c r="D145" i="2" s="1"/>
  <c r="D144" i="2" a="1"/>
  <c r="D144" i="2" s="1"/>
  <c r="D142" i="2"/>
  <c r="D141" i="2"/>
  <c r="D140" i="2" a="1"/>
  <c r="D140" i="2" s="1"/>
  <c r="D139" i="2" a="1"/>
  <c r="D139" i="2" s="1"/>
  <c r="D103" i="2"/>
  <c r="D101" i="2"/>
  <c r="D100" i="2" a="1"/>
  <c r="D100" i="2" s="1"/>
  <c r="D99" i="2" a="1"/>
  <c r="D99" i="2" s="1"/>
  <c r="D97" i="2"/>
  <c r="D96" i="2"/>
  <c r="D95" i="2" a="1"/>
  <c r="D95" i="2" s="1"/>
  <c r="D94" i="2" a="1"/>
  <c r="D94" i="2" s="1"/>
  <c r="D58" i="2"/>
  <c r="D56" i="2"/>
  <c r="D55" i="2" a="1"/>
  <c r="D55" i="2" s="1"/>
  <c r="D54" i="2" a="1"/>
  <c r="D54" i="2" s="1"/>
  <c r="D52" i="2"/>
  <c r="D51" i="2"/>
  <c r="D50" i="2" a="1"/>
  <c r="D50" i="2" s="1"/>
  <c r="D49" i="2" a="1"/>
  <c r="D49" i="2" s="1"/>
  <c r="D5" i="2" a="1"/>
  <c r="D5" i="2" s="1"/>
  <c r="D4" i="2" a="1"/>
  <c r="D4" i="2" s="1"/>
  <c r="D6" i="2"/>
  <c r="D13" i="2"/>
  <c r="D11" i="2"/>
  <c r="D10" i="2" a="1"/>
  <c r="D10" i="2" s="1"/>
  <c r="D9" i="2" a="1"/>
  <c r="D9" i="2" s="1"/>
  <c r="D7" i="2"/>
  <c r="D1346" i="2"/>
  <c r="D1345" i="2"/>
  <c r="D1344" i="2"/>
  <c r="D1343" i="2"/>
  <c r="D1342" i="2"/>
  <c r="D1340" i="2"/>
  <c r="D1336" i="2"/>
  <c r="D1335" i="2"/>
  <c r="D1334" i="2"/>
  <c r="D1333" i="2"/>
  <c r="D1332" i="2"/>
  <c r="D1326" i="2"/>
  <c r="D1325" i="2"/>
  <c r="D1324" i="2"/>
  <c r="D1323" i="2"/>
  <c r="D1301" i="2"/>
  <c r="D1300" i="2"/>
  <c r="D1299" i="2"/>
  <c r="D1298" i="2"/>
  <c r="D1297" i="2"/>
  <c r="D1296" i="2"/>
  <c r="D1295" i="2"/>
  <c r="D1294" i="2"/>
  <c r="D1291" i="2"/>
  <c r="D1290" i="2"/>
  <c r="D1289" i="2"/>
  <c r="D1288" i="2"/>
  <c r="D1287" i="2"/>
  <c r="D1286" i="2"/>
  <c r="D1281" i="2"/>
  <c r="D1280" i="2"/>
  <c r="D1279" i="2"/>
  <c r="D1278" i="2"/>
  <c r="D1256" i="2"/>
  <c r="D1255" i="2"/>
  <c r="D1254" i="2"/>
  <c r="D1253" i="2"/>
  <c r="D1252" i="2"/>
  <c r="D1251" i="2"/>
  <c r="D1250" i="2"/>
  <c r="D1249" i="2"/>
  <c r="D1246" i="2"/>
  <c r="D1245" i="2"/>
  <c r="D1244" i="2"/>
  <c r="D1243" i="2"/>
  <c r="D1242" i="2"/>
  <c r="D1241" i="2"/>
  <c r="D1236" i="2"/>
  <c r="D1235" i="2"/>
  <c r="D1234" i="2"/>
  <c r="D1233" i="2"/>
  <c r="D1211" i="2"/>
  <c r="D1210" i="2"/>
  <c r="D1209" i="2"/>
  <c r="D1208" i="2"/>
  <c r="D1207" i="2"/>
  <c r="D1205" i="2"/>
  <c r="D1204" i="2"/>
  <c r="D1201" i="2"/>
  <c r="D1200" i="2"/>
  <c r="D1199" i="2"/>
  <c r="D1198" i="2"/>
  <c r="D1197" i="2"/>
  <c r="D1191" i="2"/>
  <c r="D1190" i="2"/>
  <c r="D1189" i="2"/>
  <c r="D1188" i="2"/>
  <c r="D1166" i="2"/>
  <c r="D1165" i="2"/>
  <c r="D1164" i="2"/>
  <c r="D1163" i="2"/>
  <c r="D1162" i="2"/>
  <c r="D1160" i="2"/>
  <c r="D1159" i="2"/>
  <c r="D1156" i="2"/>
  <c r="D1155" i="2"/>
  <c r="D1154" i="2"/>
  <c r="D1153" i="2"/>
  <c r="D1152" i="2"/>
  <c r="D1146" i="2"/>
  <c r="D1145" i="2"/>
  <c r="D1144" i="2"/>
  <c r="D1143" i="2"/>
  <c r="D1121" i="2"/>
  <c r="D1120" i="2"/>
  <c r="D1119" i="2"/>
  <c r="D1118" i="2"/>
  <c r="D1117" i="2"/>
  <c r="D1116" i="2"/>
  <c r="D1115" i="2"/>
  <c r="D1114" i="2"/>
  <c r="D1111" i="2"/>
  <c r="D1110" i="2"/>
  <c r="D1109" i="2"/>
  <c r="D1108" i="2"/>
  <c r="D1107" i="2"/>
  <c r="D1106" i="2"/>
  <c r="D1101" i="2"/>
  <c r="D1100" i="2"/>
  <c r="D1099" i="2"/>
  <c r="D1098" i="2"/>
  <c r="D1076" i="2"/>
  <c r="D1075" i="2"/>
  <c r="D1074" i="2"/>
  <c r="D1073" i="2"/>
  <c r="D1072" i="2"/>
  <c r="D1071" i="2"/>
  <c r="D1070" i="2"/>
  <c r="D1069" i="2"/>
  <c r="D1066" i="2"/>
  <c r="D1065" i="2"/>
  <c r="D1064" i="2"/>
  <c r="D1063" i="2"/>
  <c r="D1062" i="2"/>
  <c r="D1061" i="2"/>
  <c r="D1056" i="2"/>
  <c r="D1055" i="2"/>
  <c r="D1054" i="2"/>
  <c r="D1053" i="2"/>
  <c r="D1031" i="2"/>
  <c r="D1030" i="2"/>
  <c r="D1029" i="2"/>
  <c r="D1028" i="2"/>
  <c r="D1027" i="2"/>
  <c r="D1025" i="2"/>
  <c r="D1024" i="2"/>
  <c r="D1021" i="2"/>
  <c r="D1020" i="2"/>
  <c r="D1019" i="2"/>
  <c r="D1018" i="2"/>
  <c r="D1017" i="2"/>
  <c r="D1011" i="2"/>
  <c r="D1010" i="2"/>
  <c r="D1009" i="2"/>
  <c r="D1008" i="2"/>
  <c r="D986" i="2"/>
  <c r="D985" i="2"/>
  <c r="D984" i="2"/>
  <c r="D983" i="2"/>
  <c r="D982" i="2"/>
  <c r="D980" i="2"/>
  <c r="D979" i="2"/>
  <c r="D976" i="2"/>
  <c r="D975" i="2"/>
  <c r="D974" i="2"/>
  <c r="D973" i="2"/>
  <c r="D972" i="2"/>
  <c r="D966" i="2"/>
  <c r="D965" i="2"/>
  <c r="D964" i="2"/>
  <c r="D963" i="2"/>
  <c r="D941" i="2"/>
  <c r="D940" i="2"/>
  <c r="D939" i="2"/>
  <c r="D938" i="2"/>
  <c r="D937" i="2"/>
  <c r="D936" i="2"/>
  <c r="D935" i="2"/>
  <c r="D934" i="2"/>
  <c r="D931" i="2"/>
  <c r="D930" i="2"/>
  <c r="D929" i="2"/>
  <c r="D928" i="2"/>
  <c r="D927" i="2"/>
  <c r="D926" i="2"/>
  <c r="D921" i="2"/>
  <c r="D920" i="2"/>
  <c r="D919" i="2"/>
  <c r="D918" i="2"/>
  <c r="D896" i="2"/>
  <c r="D895" i="2"/>
  <c r="D894" i="2"/>
  <c r="D893" i="2"/>
  <c r="D892" i="2"/>
  <c r="D891" i="2"/>
  <c r="D890" i="2"/>
  <c r="D889" i="2"/>
  <c r="D886" i="2"/>
  <c r="D885" i="2"/>
  <c r="D884" i="2"/>
  <c r="D883" i="2"/>
  <c r="D882" i="2"/>
  <c r="D881" i="2"/>
  <c r="D876" i="2"/>
  <c r="D875" i="2"/>
  <c r="D874" i="2"/>
  <c r="D873" i="2"/>
  <c r="D851" i="2"/>
  <c r="D850" i="2"/>
  <c r="D849" i="2"/>
  <c r="D848" i="2"/>
  <c r="D847" i="2"/>
  <c r="D845" i="2"/>
  <c r="D844" i="2"/>
  <c r="D841" i="2"/>
  <c r="D840" i="2"/>
  <c r="D839" i="2"/>
  <c r="D838" i="2"/>
  <c r="D837" i="2"/>
  <c r="D831" i="2"/>
  <c r="D830" i="2"/>
  <c r="D829" i="2"/>
  <c r="D828" i="2"/>
  <c r="D806" i="2"/>
  <c r="D805" i="2"/>
  <c r="D804" i="2"/>
  <c r="D803" i="2"/>
  <c r="D802" i="2"/>
  <c r="D800" i="2"/>
  <c r="D799" i="2"/>
  <c r="D796" i="2"/>
  <c r="D795" i="2"/>
  <c r="D794" i="2"/>
  <c r="D793" i="2"/>
  <c r="D792" i="2"/>
  <c r="D786" i="2"/>
  <c r="D785" i="2"/>
  <c r="D784" i="2"/>
  <c r="D783" i="2"/>
  <c r="D761" i="2"/>
  <c r="D760" i="2"/>
  <c r="D759" i="2"/>
  <c r="D758" i="2"/>
  <c r="D757" i="2"/>
  <c r="D756" i="2"/>
  <c r="D755" i="2"/>
  <c r="D754" i="2"/>
  <c r="D751" i="2"/>
  <c r="D750" i="2"/>
  <c r="D749" i="2"/>
  <c r="D748" i="2"/>
  <c r="D747" i="2"/>
  <c r="D746" i="2"/>
  <c r="D741" i="2"/>
  <c r="D740" i="2"/>
  <c r="D739" i="2"/>
  <c r="D738" i="2"/>
  <c r="D716" i="2"/>
  <c r="D715" i="2"/>
  <c r="D714" i="2"/>
  <c r="D713" i="2"/>
  <c r="D712" i="2"/>
  <c r="D711" i="2"/>
  <c r="D710" i="2"/>
  <c r="D709" i="2"/>
  <c r="D706" i="2"/>
  <c r="D705" i="2"/>
  <c r="D704" i="2"/>
  <c r="D703" i="2"/>
  <c r="D702" i="2"/>
  <c r="D701" i="2"/>
  <c r="D696" i="2"/>
  <c r="D695" i="2"/>
  <c r="D694" i="2"/>
  <c r="D693" i="2"/>
  <c r="D671" i="2"/>
  <c r="D670" i="2"/>
  <c r="D669" i="2"/>
  <c r="D668" i="2"/>
  <c r="D667" i="2"/>
  <c r="D665" i="2"/>
  <c r="D664" i="2"/>
  <c r="D661" i="2"/>
  <c r="D660" i="2"/>
  <c r="D659" i="2"/>
  <c r="D658" i="2"/>
  <c r="D657" i="2"/>
  <c r="D656" i="2"/>
  <c r="D651" i="2"/>
  <c r="D650" i="2"/>
  <c r="D649" i="2"/>
  <c r="D648" i="2"/>
  <c r="D626" i="2"/>
  <c r="D625" i="2"/>
  <c r="D624" i="2"/>
  <c r="D623" i="2"/>
  <c r="D622" i="2"/>
  <c r="D620" i="2"/>
  <c r="D619" i="2"/>
  <c r="D616" i="2"/>
  <c r="D615" i="2"/>
  <c r="D614" i="2"/>
  <c r="D613" i="2"/>
  <c r="D612" i="2"/>
  <c r="D606" i="2"/>
  <c r="D605" i="2"/>
  <c r="D604" i="2"/>
  <c r="D603" i="2"/>
  <c r="D581" i="2"/>
  <c r="D580" i="2"/>
  <c r="D579" i="2"/>
  <c r="D578" i="2"/>
  <c r="D577" i="2"/>
  <c r="D576" i="2"/>
  <c r="D575" i="2"/>
  <c r="D574" i="2"/>
  <c r="D571" i="2"/>
  <c r="D570" i="2"/>
  <c r="D569" i="2"/>
  <c r="D568" i="2"/>
  <c r="D567" i="2"/>
  <c r="D566" i="2"/>
  <c r="D561" i="2"/>
  <c r="D560" i="2"/>
  <c r="D559" i="2"/>
  <c r="D558" i="2"/>
  <c r="D536" i="2"/>
  <c r="D535" i="2"/>
  <c r="D534" i="2"/>
  <c r="D533" i="2"/>
  <c r="D532" i="2"/>
  <c r="D531" i="2"/>
  <c r="D530" i="2"/>
  <c r="D529" i="2"/>
  <c r="D526" i="2"/>
  <c r="D525" i="2"/>
  <c r="D524" i="2"/>
  <c r="D523" i="2"/>
  <c r="D522" i="2"/>
  <c r="D521" i="2"/>
  <c r="D516" i="2"/>
  <c r="D515" i="2"/>
  <c r="D514" i="2"/>
  <c r="D513" i="2"/>
  <c r="D491" i="2"/>
  <c r="D490" i="2"/>
  <c r="D489" i="2"/>
  <c r="D488" i="2"/>
  <c r="D487" i="2"/>
  <c r="D485" i="2"/>
  <c r="D484" i="2"/>
  <c r="D481" i="2"/>
  <c r="D480" i="2"/>
  <c r="D479" i="2"/>
  <c r="D478" i="2"/>
  <c r="D477" i="2"/>
  <c r="D471" i="2"/>
  <c r="D470" i="2"/>
  <c r="D469" i="2"/>
  <c r="D468" i="2"/>
  <c r="C446" i="2"/>
  <c r="D446" i="2" s="1"/>
  <c r="C445" i="2"/>
  <c r="D445" i="2" s="1"/>
  <c r="C444" i="2"/>
  <c r="C443" i="2"/>
  <c r="D443" i="2" s="1"/>
  <c r="C442" i="2"/>
  <c r="D442" i="2" s="1"/>
  <c r="C441" i="2"/>
  <c r="D441" i="2" s="1"/>
  <c r="C440" i="2"/>
  <c r="D440" i="2" s="1"/>
  <c r="C439" i="2"/>
  <c r="D439" i="2" s="1"/>
  <c r="C436" i="2"/>
  <c r="D436" i="2" s="1"/>
  <c r="C435" i="2"/>
  <c r="D435" i="2" s="1"/>
  <c r="C434" i="2"/>
  <c r="C433" i="2"/>
  <c r="D433" i="2" s="1"/>
  <c r="C432" i="2"/>
  <c r="D432" i="2" s="1"/>
  <c r="C431" i="2"/>
  <c r="D431" i="2" s="1"/>
  <c r="C401" i="2"/>
  <c r="D401" i="2" s="1"/>
  <c r="C400" i="2"/>
  <c r="D400" i="2" s="1"/>
  <c r="C399" i="2"/>
  <c r="D399" i="2" s="1"/>
  <c r="C398" i="2"/>
  <c r="D398" i="2" s="1"/>
  <c r="C397" i="2"/>
  <c r="D397" i="2" s="1"/>
  <c r="C396" i="2"/>
  <c r="D396" i="2" s="1"/>
  <c r="C395" i="2"/>
  <c r="D395" i="2" s="1"/>
  <c r="C394" i="2"/>
  <c r="C391" i="2"/>
  <c r="D391" i="2" s="1"/>
  <c r="C390" i="2"/>
  <c r="D390" i="2" s="1"/>
  <c r="C389" i="2"/>
  <c r="D389" i="2" s="1"/>
  <c r="C388" i="2"/>
  <c r="D388" i="2" s="1"/>
  <c r="C387" i="2"/>
  <c r="D387" i="2" s="1"/>
  <c r="C386" i="2"/>
  <c r="D386" i="2" s="1"/>
  <c r="C356" i="2"/>
  <c r="D356" i="2" s="1"/>
  <c r="C355" i="2"/>
  <c r="D355" i="2" s="1"/>
  <c r="C354" i="2"/>
  <c r="D354" i="2" s="1"/>
  <c r="C353" i="2"/>
  <c r="D353" i="2" s="1"/>
  <c r="C352" i="2"/>
  <c r="D352" i="2" s="1"/>
  <c r="C351" i="2"/>
  <c r="D351" i="2" s="1"/>
  <c r="C350" i="2"/>
  <c r="D350" i="2" s="1"/>
  <c r="C349" i="2"/>
  <c r="D349" i="2" s="1"/>
  <c r="C346" i="2"/>
  <c r="D346" i="2" s="1"/>
  <c r="C345" i="2"/>
  <c r="D345" i="2" s="1"/>
  <c r="C344" i="2"/>
  <c r="D344" i="2" s="1"/>
  <c r="C343" i="2"/>
  <c r="D343" i="2" s="1"/>
  <c r="C342" i="2"/>
  <c r="D342" i="2" s="1"/>
  <c r="C341" i="2"/>
  <c r="D341" i="2" s="1"/>
  <c r="C311" i="2"/>
  <c r="D311" i="2" s="1"/>
  <c r="C310" i="2"/>
  <c r="D310" i="2" s="1"/>
  <c r="C309" i="2"/>
  <c r="D309" i="2" s="1"/>
  <c r="C308" i="2"/>
  <c r="D308" i="2" s="1"/>
  <c r="C307" i="2"/>
  <c r="D307" i="2" s="1"/>
  <c r="C306" i="2"/>
  <c r="D306" i="2" s="1"/>
  <c r="C305" i="2"/>
  <c r="D305" i="2" s="1"/>
  <c r="C304" i="2"/>
  <c r="D304" i="2" s="1"/>
  <c r="C301" i="2"/>
  <c r="C300" i="2"/>
  <c r="D300" i="2" s="1"/>
  <c r="C299" i="2"/>
  <c r="D299" i="2" s="1"/>
  <c r="C298" i="2"/>
  <c r="D298" i="2" s="1"/>
  <c r="C297" i="2"/>
  <c r="D297" i="2" s="1"/>
  <c r="C296" i="2"/>
  <c r="D296" i="2" s="1"/>
  <c r="C266" i="2"/>
  <c r="D266" i="2" s="1"/>
  <c r="C265" i="2"/>
  <c r="D265" i="2" s="1"/>
  <c r="C264" i="2"/>
  <c r="C263" i="2"/>
  <c r="D263" i="2" s="1"/>
  <c r="C262" i="2"/>
  <c r="D262" i="2" s="1"/>
  <c r="C261" i="2"/>
  <c r="D261" i="2" s="1"/>
  <c r="C260" i="2"/>
  <c r="D260" i="2" s="1"/>
  <c r="C259" i="2"/>
  <c r="D259" i="2" s="1"/>
  <c r="C256" i="2"/>
  <c r="D256" i="2" s="1"/>
  <c r="C255" i="2"/>
  <c r="D255" i="2" s="1"/>
  <c r="C254" i="2"/>
  <c r="D254" i="2" s="1"/>
  <c r="C253" i="2"/>
  <c r="D253" i="2" s="1"/>
  <c r="C252" i="2"/>
  <c r="D252" i="2" s="1"/>
  <c r="C251" i="2"/>
  <c r="D251" i="2" s="1"/>
  <c r="C221" i="2"/>
  <c r="D221" i="2" s="1"/>
  <c r="C220" i="2"/>
  <c r="D220" i="2" s="1"/>
  <c r="C219" i="2"/>
  <c r="D219" i="2" s="1"/>
  <c r="C218" i="2"/>
  <c r="D218" i="2" s="1"/>
  <c r="C217" i="2"/>
  <c r="D217" i="2" s="1"/>
  <c r="C216" i="2"/>
  <c r="D216" i="2" s="1"/>
  <c r="C215" i="2"/>
  <c r="D215" i="2" s="1"/>
  <c r="C214" i="2"/>
  <c r="D214" i="2" s="1"/>
  <c r="C211" i="2"/>
  <c r="D211" i="2" s="1"/>
  <c r="C210" i="2"/>
  <c r="D210" i="2" s="1"/>
  <c r="C209" i="2"/>
  <c r="D209" i="2" s="1"/>
  <c r="C208" i="2"/>
  <c r="D208" i="2" s="1"/>
  <c r="C207" i="2"/>
  <c r="C206" i="2"/>
  <c r="D206" i="2" s="1"/>
  <c r="C176" i="2"/>
  <c r="D176" i="2" s="1"/>
  <c r="C175" i="2"/>
  <c r="D175" i="2" s="1"/>
  <c r="C174" i="2"/>
  <c r="D174" i="2" s="1"/>
  <c r="C173" i="2"/>
  <c r="D173" i="2" s="1"/>
  <c r="C172" i="2"/>
  <c r="D172" i="2" s="1"/>
  <c r="C171" i="2"/>
  <c r="D171" i="2" s="1"/>
  <c r="C170" i="2"/>
  <c r="D170" i="2" s="1"/>
  <c r="C169" i="2"/>
  <c r="D169" i="2" s="1"/>
  <c r="C166" i="2"/>
  <c r="D166" i="2" s="1"/>
  <c r="C165" i="2"/>
  <c r="D165" i="2" s="1"/>
  <c r="C164" i="2"/>
  <c r="D164" i="2" s="1"/>
  <c r="C163" i="2"/>
  <c r="D163" i="2" s="1"/>
  <c r="C162" i="2"/>
  <c r="D162" i="2" s="1"/>
  <c r="C161" i="2"/>
  <c r="D161" i="2" s="1"/>
  <c r="C124" i="2"/>
  <c r="C131" i="2"/>
  <c r="D131" i="2" s="1"/>
  <c r="C130" i="2"/>
  <c r="D130" i="2" s="1"/>
  <c r="C129" i="2"/>
  <c r="D129" i="2" s="1"/>
  <c r="C128" i="2"/>
  <c r="D128" i="2" s="1"/>
  <c r="C127" i="2"/>
  <c r="D127" i="2" s="1"/>
  <c r="C126" i="2"/>
  <c r="D126" i="2" s="1"/>
  <c r="C125" i="2"/>
  <c r="D125" i="2" s="1"/>
  <c r="C121" i="2"/>
  <c r="D121" i="2" s="1"/>
  <c r="C120" i="2"/>
  <c r="D120" i="2" s="1"/>
  <c r="C119" i="2"/>
  <c r="D119" i="2" s="1"/>
  <c r="C118" i="2"/>
  <c r="D118" i="2" s="1"/>
  <c r="C117" i="2"/>
  <c r="D117" i="2" s="1"/>
  <c r="C116" i="2"/>
  <c r="D116" i="2" s="1"/>
  <c r="C86" i="2"/>
  <c r="D86" i="2" s="1"/>
  <c r="C85" i="2"/>
  <c r="D85" i="2" s="1"/>
  <c r="C84" i="2"/>
  <c r="D84" i="2" s="1"/>
  <c r="C83" i="2"/>
  <c r="D83" i="2" s="1"/>
  <c r="C82" i="2"/>
  <c r="D82" i="2" s="1"/>
  <c r="C81" i="2"/>
  <c r="D81" i="2" s="1"/>
  <c r="C80" i="2"/>
  <c r="D80" i="2" s="1"/>
  <c r="C79" i="2"/>
  <c r="D79" i="2" s="1"/>
  <c r="C76" i="2"/>
  <c r="D76" i="2" s="1"/>
  <c r="C75" i="2"/>
  <c r="D75" i="2" s="1"/>
  <c r="C74" i="2"/>
  <c r="C73" i="2"/>
  <c r="D73" i="2" s="1"/>
  <c r="C72" i="2"/>
  <c r="D72" i="2" s="1"/>
  <c r="C71" i="2"/>
  <c r="D71" i="2" s="1"/>
  <c r="D426" i="2"/>
  <c r="D425" i="2"/>
  <c r="D424" i="2"/>
  <c r="D423" i="2"/>
  <c r="D380" i="2"/>
  <c r="D381" i="2"/>
  <c r="D379" i="2"/>
  <c r="D378" i="2"/>
  <c r="D336" i="2"/>
  <c r="D335" i="2"/>
  <c r="D334" i="2"/>
  <c r="D333" i="2"/>
  <c r="D291" i="2"/>
  <c r="D290" i="2"/>
  <c r="D289" i="2"/>
  <c r="D288" i="2"/>
  <c r="D246" i="2"/>
  <c r="D245" i="2"/>
  <c r="D244" i="2"/>
  <c r="D243" i="2"/>
  <c r="D201" i="2"/>
  <c r="D200" i="2"/>
  <c r="D199" i="2"/>
  <c r="D198" i="2"/>
  <c r="D156" i="2"/>
  <c r="D155" i="2"/>
  <c r="D154" i="2"/>
  <c r="D153" i="2"/>
  <c r="D111" i="2"/>
  <c r="D110" i="2"/>
  <c r="D109" i="2"/>
  <c r="D108" i="2"/>
  <c r="D66" i="2"/>
  <c r="D65" i="2"/>
  <c r="D64" i="2"/>
  <c r="D63" i="2"/>
  <c r="D444" i="2"/>
  <c r="D434" i="2"/>
  <c r="D394" i="2"/>
  <c r="D301" i="2"/>
  <c r="D264" i="2"/>
  <c r="D207" i="2"/>
  <c r="D124" i="2"/>
  <c r="D74" i="2"/>
  <c r="C31" i="2"/>
  <c r="D31" i="2" s="1"/>
  <c r="C30" i="2"/>
  <c r="D30" i="2" s="1"/>
  <c r="C29" i="2"/>
  <c r="D29" i="2" s="1"/>
  <c r="C28" i="2"/>
  <c r="D28" i="2" s="1"/>
  <c r="C27" i="2"/>
  <c r="D27" i="2" s="1"/>
  <c r="C26" i="2"/>
  <c r="F57" i="1" l="1"/>
  <c r="C41" i="2"/>
  <c r="D41" i="2" s="1"/>
  <c r="C40" i="2"/>
  <c r="D40" i="2" s="1"/>
  <c r="C39" i="2"/>
  <c r="D39" i="2" s="1"/>
  <c r="C38" i="2"/>
  <c r="D38" i="2" s="1"/>
  <c r="C37" i="2"/>
  <c r="D37" i="2" s="1"/>
  <c r="C36" i="2"/>
  <c r="D36" i="2" s="1"/>
  <c r="C35" i="2"/>
  <c r="D35" i="2" s="1"/>
  <c r="C34" i="2"/>
  <c r="D34" i="2" s="1"/>
  <c r="D18" i="2" l="1"/>
  <c r="D19" i="2"/>
  <c r="D26" i="2"/>
  <c r="D21" i="2"/>
  <c r="D20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<sst xmlns="http://schemas.openxmlformats.org/spreadsheetml/2006/main" count="831" uniqueCount="164">
  <si>
    <t>Voornaam</t>
  </si>
  <si>
    <t>Achternaam</t>
  </si>
  <si>
    <t>E-mailadres</t>
  </si>
  <si>
    <t>Tussenvoegsel</t>
  </si>
  <si>
    <t>Personalia</t>
  </si>
  <si>
    <t>Medewerker 1</t>
  </si>
  <si>
    <t>Autorisatie</t>
  </si>
  <si>
    <t>E-mailadres (gebruikersnaam)</t>
  </si>
  <si>
    <t>Nieuw</t>
  </si>
  <si>
    <t>Wijziging</t>
  </si>
  <si>
    <t>Intrekken</t>
  </si>
  <si>
    <t>Volledige voornaam</t>
  </si>
  <si>
    <t>Volledige naam (evt. Inclusief meisjesnaam)</t>
  </si>
  <si>
    <t>Een op een persoon herleidbaar e-mailadres (bijv P.deWit@bedrijf.nl, niet toegestaan bijv: contract23@bedrijf)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</si>
  <si>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</si>
  <si>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</si>
  <si>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</si>
  <si>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</si>
  <si>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</si>
  <si>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</si>
  <si>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</si>
  <si>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</si>
  <si>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</si>
  <si>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</si>
  <si>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Nieuw (medewerker), Wijziging (muteren rechten medewerker), Intrekken (verwijder medewerker)</t>
  </si>
  <si>
    <t>Doel Aanvraag</t>
  </si>
  <si>
    <t>Datum:</t>
  </si>
  <si>
    <t>Handtekening:</t>
  </si>
  <si>
    <t>Autorisaties</t>
  </si>
  <si>
    <t>Autorisatie rol intrekken</t>
  </si>
  <si>
    <t>(blanco/ leeg)</t>
  </si>
  <si>
    <t>Huidige instelling behouden (als er geen rechten zijn, blijft dit zo, als er al rechten uitgeven waren blijft dit ook zo)</t>
  </si>
  <si>
    <t>Doel aanvraag</t>
  </si>
  <si>
    <t>Medewerkers</t>
  </si>
  <si>
    <t>Opmerkingen</t>
  </si>
  <si>
    <t>Autrorisatie rol toekennen</t>
  </si>
  <si>
    <t>Dit formulier printen, ondertekenen en inscannen.</t>
  </si>
  <si>
    <t>Vestigingsadres</t>
  </si>
  <si>
    <t xml:space="preserve">Oracle leveranciersnummer: </t>
  </si>
  <si>
    <t>08_RVB_ONDERHOUDSLEVERANCIER (extern)</t>
  </si>
  <si>
    <t>OMS Planon</t>
  </si>
  <si>
    <t>Authorisatie</t>
  </si>
  <si>
    <t>Authorisatie ja/nee</t>
  </si>
  <si>
    <t>VPN account reeds aanwezig</t>
  </si>
  <si>
    <t>Beeldende Kunst</t>
  </si>
  <si>
    <t>Bouwkunde</t>
  </si>
  <si>
    <t>Civiele infrastructuur</t>
  </si>
  <si>
    <t>Elektrotechniek</t>
  </si>
  <si>
    <t>Natuur &amp; Landschap</t>
  </si>
  <si>
    <t>Transport</t>
  </si>
  <si>
    <t>Veiligheidsprogramma</t>
  </si>
  <si>
    <t>Werktuigbouwkunde</t>
  </si>
  <si>
    <t>Voor + Achternaam:</t>
  </si>
  <si>
    <t>KVK nummer</t>
  </si>
  <si>
    <t>Ja</t>
  </si>
  <si>
    <t>Nee</t>
  </si>
  <si>
    <t>Authorisatie gemandateerde:</t>
  </si>
  <si>
    <t>Vestigingsnummer (KVK)</t>
  </si>
  <si>
    <t>Oracle:</t>
  </si>
  <si>
    <t>Betreft:</t>
  </si>
  <si>
    <t>Oracle "vestigingsnummer":</t>
  </si>
  <si>
    <t>In te vullen door RVB medewerker</t>
  </si>
  <si>
    <t xml:space="preserve"> </t>
  </si>
  <si>
    <t>Medewerker 2</t>
  </si>
  <si>
    <t>Medewerker 3</t>
  </si>
  <si>
    <t>Medewerker 4</t>
  </si>
  <si>
    <t>Medewerker 5</t>
  </si>
  <si>
    <t>Medewerker 6</t>
  </si>
  <si>
    <t>Medewerker 10</t>
  </si>
  <si>
    <t>Medewerker 9</t>
  </si>
  <si>
    <t>Medewerker 8</t>
  </si>
  <si>
    <t>Medewerker 7</t>
  </si>
  <si>
    <t>Blauw = invulling vanuit het voorblad !</t>
  </si>
  <si>
    <t>Autorisatie aanvraag verzoek voor het                      OMS-Planon Systeem van RVB</t>
  </si>
  <si>
    <t xml:space="preserve">Handelsnaam leverancier </t>
  </si>
  <si>
    <t>Vul per medewerker slechts 1 contract/perceel in</t>
  </si>
  <si>
    <t>Onderstaand formulier invullen (Voorblad).</t>
  </si>
  <si>
    <t>Discipline(s)/Vakgroep(en)</t>
  </si>
  <si>
    <t>Autorisatieformulier RVB OnderhoudManagementSysteem t.b.v. leveranciers</t>
  </si>
  <si>
    <t>Oranje velden dienen ingevuld te worden door een medewerker van het Rijksvastgoedbedrijf.</t>
  </si>
  <si>
    <r>
      <t xml:space="preserve">Handelsnaam </t>
    </r>
    <r>
      <rPr>
        <sz val="8"/>
        <color theme="1"/>
        <rFont val="Verdana"/>
        <family val="2"/>
      </rPr>
      <t>(volgens KVK)</t>
    </r>
    <r>
      <rPr>
        <sz val="11"/>
        <color theme="1"/>
        <rFont val="Verdana"/>
        <family val="2"/>
      </rPr>
      <t>:</t>
    </r>
  </si>
  <si>
    <t>KVK nummer:</t>
  </si>
  <si>
    <t>Vestigingsadres:</t>
  </si>
  <si>
    <r>
      <t xml:space="preserve">Vestigingsnummer </t>
    </r>
    <r>
      <rPr>
        <sz val="8"/>
        <color theme="1"/>
        <rFont val="Verdana"/>
        <family val="2"/>
      </rPr>
      <t>(volgens KVK)</t>
    </r>
    <r>
      <rPr>
        <sz val="11"/>
        <color theme="1"/>
        <rFont val="Verdana"/>
        <family val="2"/>
      </rPr>
      <t>:</t>
    </r>
  </si>
  <si>
    <t xml:space="preserve">Opmerkingen/aanvullingen: </t>
  </si>
  <si>
    <t>Voluit beschrijven (bijvoorbeeld: van der i.p.v. v.d.)</t>
  </si>
  <si>
    <t>Eventuele opmerkingen per persoon (bijvoorbeeld uitgestelde startdatum)</t>
  </si>
  <si>
    <t>Discipline/Vakgroep</t>
  </si>
  <si>
    <t>Legenda:</t>
  </si>
  <si>
    <t>Deze discipline/vakgroep toekennen</t>
  </si>
  <si>
    <t>Deze discipline/vakgroep intrekken</t>
  </si>
  <si>
    <t>Huidige instelling behouden (als er geen discipline/vakgroep is, blijft dit zo, als er al rechten uitgeven waren blijft dit ook zo)</t>
  </si>
  <si>
    <t>Het Oracle leveranciersnummer is het nummer wat in Oracle staat genoteerd bij de betreffende leverancier</t>
  </si>
  <si>
    <t>Naam contractbeheerder</t>
  </si>
  <si>
    <t>Naam RVB contractbeheerder:</t>
  </si>
  <si>
    <t>Leveranciergegevens</t>
  </si>
  <si>
    <t>Handelsnaam</t>
  </si>
  <si>
    <t>Vestigingsnummer</t>
  </si>
  <si>
    <t>Het adres waarop de onderneming is ingeschreven bij de Kamer van Koophandel</t>
  </si>
  <si>
    <t>Het nummer waarmee de onderneming is ingeschreven bij de Kamer van Koophandel</t>
  </si>
  <si>
    <t>De handelsnaam waarmee de onderneming staat ingeschrijven bij de Kamer van Koophandel</t>
  </si>
  <si>
    <t>Het vestigingsnummer waarmee de onderneming is ingeschreven bij de Kamer van Koophandel</t>
  </si>
  <si>
    <t>OMS contactpersoon leverancier voor akkoord:</t>
  </si>
  <si>
    <t>De naam van de gemandateerde RVB medewerker die akkoord geeft met de betreffende authorisatie</t>
  </si>
  <si>
    <t>RVB Contractbeheerder voor akkoord:</t>
  </si>
  <si>
    <t>Ja / Nee</t>
  </si>
  <si>
    <t>Naam ACB-er of TCB-er</t>
  </si>
  <si>
    <t xml:space="preserve">Oracle leveranciersnr. </t>
  </si>
  <si>
    <t>Oracle "vestigingsnr."</t>
  </si>
  <si>
    <t>Indien het aanvraagdocument in behandeling is genomen door de ACB-er of TCB-er en namens de contractbeheerder heeft geaccordeerd, dan hier de naam van de ACB-er of TCB-er invullen.</t>
  </si>
  <si>
    <t>16_RVB_BOEI-INSPECTEUR (extern)</t>
  </si>
  <si>
    <t>Oracle vestigingsnaam:</t>
  </si>
  <si>
    <t>Planon e-learning cursus voltooid</t>
  </si>
  <si>
    <t>ACB / TCB Voor- &amp; achternaam:</t>
  </si>
  <si>
    <t>De vestigingsnaam van de leverancier zoals die in Oracle staat.</t>
  </si>
  <si>
    <r>
      <t xml:space="preserve">Het vestigingsnummer in Oracle is </t>
    </r>
    <r>
      <rPr>
        <b/>
        <sz val="9"/>
        <color theme="1"/>
        <rFont val="Verdana"/>
        <family val="2"/>
      </rPr>
      <t xml:space="preserve">NIET </t>
    </r>
    <r>
      <rPr>
        <sz val="9"/>
        <color theme="1"/>
        <rFont val="Verdana"/>
        <family val="2"/>
      </rPr>
      <t xml:space="preserve">hetzelfde als in het handelsregister van de KVK! Dit nummer wordt namelijk aangemaakt in Oracle em via de interface doorgegeven aan OMS-Planon. </t>
    </r>
  </si>
  <si>
    <t>Werkorders app</t>
  </si>
  <si>
    <t>BOEI-inspectie app</t>
  </si>
  <si>
    <t>Percelen / Contracten</t>
  </si>
  <si>
    <t>Als er in OMS-Planon een contract moet worden aangemaakt, dan selecteert de Adm. Contractbeheerde de betreffende vestiging. In OMS-Planon is dan het "Oracle vestigingsnummer" zichtbaar.</t>
  </si>
  <si>
    <t>Het is dus van belang, om vanuit de Contract module van OMS-Planon het "Oracle vestigingsnummer" te achterhalen en te vermelden op dit formulier. Anders worden de gebruikers aan de verkeerde organisatie en dataautorisatie gekoppeld!</t>
  </si>
  <si>
    <t>Versie 1.0</t>
  </si>
  <si>
    <t>Discipline/vakgroep ja/nee</t>
  </si>
  <si>
    <t>11.</t>
  </si>
  <si>
    <t>12.</t>
  </si>
  <si>
    <t>13.</t>
  </si>
  <si>
    <t>14.</t>
  </si>
  <si>
    <t>15.</t>
  </si>
  <si>
    <t>16.</t>
  </si>
  <si>
    <t>17.</t>
  </si>
  <si>
    <t>18.</t>
  </si>
  <si>
    <t>20.</t>
  </si>
  <si>
    <t>21.</t>
  </si>
  <si>
    <t>22.</t>
  </si>
  <si>
    <t>23.</t>
  </si>
  <si>
    <t>24.</t>
  </si>
  <si>
    <t>25.</t>
  </si>
  <si>
    <t>26.</t>
  </si>
  <si>
    <t>28.</t>
  </si>
  <si>
    <t>29.</t>
  </si>
  <si>
    <t>30.</t>
  </si>
  <si>
    <t>Medewerker 11</t>
  </si>
  <si>
    <t>Medewerker 12</t>
  </si>
  <si>
    <t>Medewerker 13</t>
  </si>
  <si>
    <t>Medewerker 14</t>
  </si>
  <si>
    <t>Medewerker 15</t>
  </si>
  <si>
    <t>Medewerker 16</t>
  </si>
  <si>
    <t>Medewerker 17</t>
  </si>
  <si>
    <t>Medewerker 18</t>
  </si>
  <si>
    <t>Medewerker 19</t>
  </si>
  <si>
    <t>Medewerker 20</t>
  </si>
  <si>
    <t>Medewerker 21</t>
  </si>
  <si>
    <t>Medewerker 22</t>
  </si>
  <si>
    <t>Medewerker 23</t>
  </si>
  <si>
    <t>Medewerker 24</t>
  </si>
  <si>
    <t>Medewerker 25</t>
  </si>
  <si>
    <t>Medewerker 26</t>
  </si>
  <si>
    <t>Medewerker 27</t>
  </si>
  <si>
    <t>Medewerker 28</t>
  </si>
  <si>
    <t>Medewerker 29</t>
  </si>
  <si>
    <t>Medewerker 30</t>
  </si>
  <si>
    <t>Het ingevulde en ondertekende formulier (Exceldocument) + het gescande (PDF) formulier graag e-mailen naar uw contractbeheerder.</t>
  </si>
  <si>
    <t>Met de ondertekening verklaart u dat de betreffende medewerkers beschikken over de juiste VOG en de e-learning hebben doorlopen.</t>
  </si>
  <si>
    <t>Versie 1.1, Mei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</si>
</sst>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  <font>
      <u/>
      <sz val="9"/>
      <color theme="10"/>
      <name val="Verdana"/>
      <family val="2"/>
    </font>
    <font>
      <sz val="24"/>
      <color theme="1"/>
      <name val="Verdana"/>
      <family val="2"/>
    </font>
    <font>
      <sz val="10"/>
      <color theme="1"/>
      <name val="Verdana"/>
      <family val="2"/>
    </font>
    <font>
      <sz val="7.5"/>
      <color theme="1"/>
      <name val="Verdana"/>
      <family val="2"/>
    </font>
    <font>
      <sz val="11"/>
      <color theme="1"/>
      <name val="Verdana"/>
      <family val="2"/>
    </font>
    <font>
      <b/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9"/>
      <color theme="0"/>
      <name val="Verdana"/>
      <family val="2"/>
    </font>
    <font>
      <sz val="9"/>
      <color theme="0"/>
      <name val="Verdana"/>
      <family val="2"/>
    </font>
    <font>
      <sz val="8"/>
      <color theme="1"/>
      <name val="Verdana"/>
      <family val="2"/>
    </font>
    <font>
      <i/>
      <sz val="9"/>
      <color theme="1"/>
      <name val="Verdana"/>
      <family val="2"/>
    </font>
    <font>
      <b/>
      <i/>
      <sz val="9"/>
      <color theme="1"/>
      <name val="Verdana"/>
      <family val="2"/>
    </font>
    <font>
      <b/>
      <sz val="9"/>
      <name val="Verdana"/>
      <family val="2"/>
    </font>
    <font>
      <b/>
      <i/>
      <sz val="10"/>
      <color theme="1"/>
      <name val="Verdana"/>
      <family val="2"/>
    </font>
    <font>
      <i/>
      <sz val="10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rgb="FF002060"/>
      <name val="Verdana"/>
      <family val="2"/>
    </font>
    <font>
      <sz val="9"/>
      <color rgb="FFFF0000"/>
      <name val="Verdana"/>
      <family val="2"/>
    </font>
    <font>
      <sz val="11"/>
      <name val="Verdana"/>
      <family val="2"/>
    </font>
    <font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</cellStyleXfs>
  <cellXfs count="279">
    <xf numFmtId="0" fontId="0" fillId="0" borderId="0" xfId="0"/>
    <xf numFmtId="0" fontId="0" fillId="3" borderId="2" xfId="0" applyFont="1" applyFill="1" applyBorder="1"/>
    <xf numFmtId="0" fontId="0" fillId="3" borderId="3" xfId="0" applyFont="1" applyFill="1" applyBorder="1"/>
    <xf numFmtId="0" fontId="0" fillId="3" borderId="0" xfId="0" applyFont="1" applyFill="1" applyBorder="1"/>
    <xf numFmtId="0" fontId="0" fillId="0" borderId="0" xfId="0" applyFont="1" applyBorder="1"/>
    <xf numFmtId="0" fontId="0" fillId="0" borderId="0" xfId="0" applyFont="1"/>
    <xf numFmtId="0" fontId="0" fillId="3" borderId="5" xfId="0" applyFont="1" applyFill="1" applyBorder="1"/>
    <xf numFmtId="0" fontId="5" fillId="3" borderId="0" xfId="0" applyFont="1" applyFill="1" applyBorder="1"/>
    <xf numFmtId="0" fontId="6" fillId="3" borderId="0" xfId="0" applyFont="1" applyFill="1" applyBorder="1" applyAlignment="1">
      <alignment textRotation="90"/>
    </xf>
    <xf numFmtId="0" fontId="4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right" vertical="center"/>
    </xf>
    <xf numFmtId="0" fontId="7" fillId="3" borderId="0" xfId="0" applyFont="1" applyFill="1" applyBorder="1"/>
    <xf numFmtId="0" fontId="9" fillId="3" borderId="0" xfId="0" applyFont="1" applyFill="1" applyBorder="1"/>
    <xf numFmtId="0" fontId="10" fillId="2" borderId="0" xfId="0" applyFont="1" applyFill="1" applyBorder="1"/>
    <xf numFmtId="0" fontId="0" fillId="2" borderId="5" xfId="0" applyFont="1" applyFill="1" applyBorder="1"/>
    <xf numFmtId="0" fontId="11" fillId="2" borderId="13" xfId="0" applyFont="1" applyFill="1" applyBorder="1"/>
    <xf numFmtId="0" fontId="9" fillId="3" borderId="0" xfId="0" applyFont="1" applyFill="1" applyBorder="1" applyAlignment="1">
      <alignment horizontal="right"/>
    </xf>
    <xf numFmtId="0" fontId="0" fillId="3" borderId="8" xfId="0" applyFont="1" applyFill="1" applyBorder="1"/>
    <xf numFmtId="0" fontId="9" fillId="3" borderId="8" xfId="0" applyFont="1" applyFill="1" applyBorder="1"/>
    <xf numFmtId="0" fontId="0" fillId="3" borderId="0" xfId="0" applyFont="1" applyFill="1"/>
    <xf numFmtId="0" fontId="5" fillId="0" borderId="0" xfId="0" applyFont="1" applyBorder="1"/>
    <xf numFmtId="0" fontId="0" fillId="3" borderId="1" xfId="0" applyFont="1" applyFill="1" applyBorder="1" applyAlignment="1" applyProtection="1">
      <alignment horizontal="left" vertical="center" wrapText="1"/>
      <protection locked="0"/>
    </xf>
    <xf numFmtId="0" fontId="0" fillId="3" borderId="8" xfId="0" applyFont="1" applyFill="1" applyBorder="1" applyAlignment="1"/>
    <xf numFmtId="0" fontId="9" fillId="3" borderId="8" xfId="0" applyFont="1" applyFill="1" applyBorder="1" applyAlignment="1"/>
    <xf numFmtId="0" fontId="9" fillId="3" borderId="0" xfId="0" applyFont="1" applyFill="1" applyBorder="1" applyAlignment="1"/>
    <xf numFmtId="0" fontId="0" fillId="3" borderId="18" xfId="0" applyFont="1" applyFill="1" applyBorder="1"/>
    <xf numFmtId="0" fontId="9" fillId="3" borderId="18" xfId="0" applyFont="1" applyFill="1" applyBorder="1" applyAlignment="1"/>
    <xf numFmtId="0" fontId="11" fillId="2" borderId="20" xfId="0" applyFont="1" applyFill="1" applyBorder="1"/>
    <xf numFmtId="0" fontId="9" fillId="3" borderId="0" xfId="0" applyFont="1" applyFill="1" applyBorder="1" applyAlignment="1">
      <alignment horizontal="left"/>
    </xf>
    <xf numFmtId="0" fontId="0" fillId="0" borderId="1" xfId="0" applyFont="1" applyBorder="1" applyAlignment="1" applyProtection="1">
      <alignment horizontal="left" vertical="center"/>
      <protection locked="0"/>
    </xf>
    <xf numFmtId="0" fontId="9" fillId="4" borderId="16" xfId="0" applyNumberFormat="1" applyFont="1" applyFill="1" applyBorder="1" applyAlignment="1" applyProtection="1">
      <alignment horizontal="left" vertical="center"/>
    </xf>
    <xf numFmtId="0" fontId="0" fillId="3" borderId="1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wrapText="1"/>
    </xf>
    <xf numFmtId="0" fontId="0" fillId="3" borderId="0" xfId="0" applyFont="1" applyFill="1" applyBorder="1" applyAlignment="1"/>
    <xf numFmtId="0" fontId="7" fillId="3" borderId="0" xfId="0" applyFont="1" applyFill="1" applyBorder="1" applyAlignment="1">
      <alignment horizontal="left"/>
    </xf>
    <xf numFmtId="0" fontId="0" fillId="3" borderId="0" xfId="0" applyFont="1" applyFill="1" applyBorder="1" applyAlignment="1">
      <alignment horizontal="left"/>
    </xf>
    <xf numFmtId="0" fontId="0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 textRotation="90"/>
    </xf>
    <xf numFmtId="0" fontId="0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3" xfId="0" applyFont="1" applyFill="1" applyBorder="1" applyAlignment="1"/>
    <xf numFmtId="0" fontId="5" fillId="3" borderId="3" xfId="0" applyFont="1" applyFill="1" applyBorder="1"/>
    <xf numFmtId="0" fontId="6" fillId="3" borderId="3" xfId="0" applyFont="1" applyFill="1" applyBorder="1" applyAlignment="1">
      <alignment textRotation="90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/>
    <xf numFmtId="0" fontId="0" fillId="0" borderId="23" xfId="0" applyFont="1" applyBorder="1" applyAlignment="1">
      <alignment horizontal="left" vertical="center"/>
    </xf>
    <xf numFmtId="0" fontId="0" fillId="3" borderId="16" xfId="0" applyFont="1" applyFill="1" applyBorder="1" applyAlignment="1" applyProtection="1">
      <alignment horizontal="center" vertical="center" wrapText="1"/>
      <protection locked="0"/>
    </xf>
    <xf numFmtId="0" fontId="0" fillId="3" borderId="6" xfId="0" applyFont="1" applyFill="1" applyBorder="1"/>
    <xf numFmtId="0" fontId="0" fillId="3" borderId="17" xfId="0" applyFont="1" applyFill="1" applyBorder="1"/>
    <xf numFmtId="0" fontId="0" fillId="3" borderId="15" xfId="0" applyFont="1" applyFill="1" applyBorder="1"/>
    <xf numFmtId="0" fontId="0" fillId="3" borderId="7" xfId="0" applyFont="1" applyFill="1" applyBorder="1"/>
    <xf numFmtId="0" fontId="0" fillId="3" borderId="9" xfId="0" applyFont="1" applyFill="1" applyBorder="1"/>
    <xf numFmtId="0" fontId="0" fillId="0" borderId="3" xfId="0" applyFont="1" applyBorder="1"/>
    <xf numFmtId="0" fontId="0" fillId="0" borderId="4" xfId="0" applyFont="1" applyBorder="1"/>
    <xf numFmtId="0" fontId="0" fillId="0" borderId="0" xfId="0" applyFont="1" applyFill="1" applyBorder="1"/>
    <xf numFmtId="0" fontId="11" fillId="2" borderId="0" xfId="0" applyFont="1" applyFill="1" applyBorder="1" applyAlignment="1"/>
    <xf numFmtId="0" fontId="11" fillId="2" borderId="6" xfId="0" applyFont="1" applyFill="1" applyBorder="1" applyAlignment="1"/>
    <xf numFmtId="0" fontId="5" fillId="6" borderId="0" xfId="0" applyFont="1" applyFill="1" applyBorder="1" applyAlignment="1">
      <alignment horizontal="left" vertical="center"/>
    </xf>
    <xf numFmtId="0" fontId="0" fillId="6" borderId="0" xfId="0" applyFont="1" applyFill="1" applyBorder="1"/>
    <xf numFmtId="0" fontId="5" fillId="6" borderId="0" xfId="0" applyFont="1" applyFill="1" applyBorder="1"/>
    <xf numFmtId="0" fontId="0" fillId="0" borderId="0" xfId="0" applyFont="1" applyFill="1" applyBorder="1" applyAlignment="1" applyProtection="1">
      <alignment vertical="center"/>
      <protection locked="0"/>
    </xf>
    <xf numFmtId="0" fontId="11" fillId="2" borderId="14" xfId="0" applyFont="1" applyFill="1" applyBorder="1" applyAlignment="1"/>
    <xf numFmtId="0" fontId="0" fillId="3" borderId="12" xfId="0" applyFont="1" applyFill="1" applyBorder="1" applyAlignment="1" applyProtection="1">
      <alignment vertical="center"/>
      <protection locked="0"/>
    </xf>
    <xf numFmtId="0" fontId="0" fillId="3" borderId="11" xfId="0" applyFont="1" applyFill="1" applyBorder="1" applyAlignment="1" applyProtection="1">
      <alignment vertical="center"/>
      <protection locked="0"/>
    </xf>
    <xf numFmtId="0" fontId="0" fillId="3" borderId="18" xfId="0" applyFont="1" applyFill="1" applyBorder="1" applyAlignment="1" applyProtection="1">
      <alignment vertical="center"/>
      <protection locked="0"/>
    </xf>
    <xf numFmtId="0" fontId="11" fillId="2" borderId="18" xfId="0" applyFont="1" applyFill="1" applyBorder="1" applyAlignment="1"/>
    <xf numFmtId="49" fontId="7" fillId="0" borderId="0" xfId="0" applyNumberFormat="1" applyFont="1" applyFill="1" applyBorder="1" applyAlignment="1" applyProtection="1">
      <protection locked="0"/>
    </xf>
    <xf numFmtId="49" fontId="7" fillId="0" borderId="0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0" fillId="3" borderId="39" xfId="0" applyFont="1" applyFill="1" applyBorder="1"/>
    <xf numFmtId="0" fontId="0" fillId="3" borderId="10" xfId="0" applyFont="1" applyFill="1" applyBorder="1"/>
    <xf numFmtId="0" fontId="0" fillId="3" borderId="30" xfId="0" applyFont="1" applyFill="1" applyBorder="1"/>
    <xf numFmtId="0" fontId="0" fillId="3" borderId="40" xfId="0" applyFont="1" applyFill="1" applyBorder="1"/>
    <xf numFmtId="0" fontId="0" fillId="3" borderId="41" xfId="0" applyFont="1" applyFill="1" applyBorder="1"/>
    <xf numFmtId="0" fontId="0" fillId="3" borderId="42" xfId="0" applyFont="1" applyFill="1" applyBorder="1"/>
    <xf numFmtId="0" fontId="0" fillId="3" borderId="43" xfId="0" applyFont="1" applyFill="1" applyBorder="1"/>
    <xf numFmtId="0" fontId="0" fillId="3" borderId="44" xfId="0" applyFont="1" applyFill="1" applyBorder="1"/>
    <xf numFmtId="0" fontId="0" fillId="3" borderId="31" xfId="0" applyFont="1" applyFill="1" applyBorder="1"/>
    <xf numFmtId="0" fontId="11" fillId="2" borderId="0" xfId="0" applyFont="1" applyFill="1" applyBorder="1"/>
    <xf numFmtId="0" fontId="9" fillId="0" borderId="8" xfId="0" applyFont="1" applyBorder="1"/>
    <xf numFmtId="0" fontId="0" fillId="0" borderId="8" xfId="0" applyFont="1" applyBorder="1"/>
    <xf numFmtId="0" fontId="0" fillId="3" borderId="45" xfId="0" applyFont="1" applyFill="1" applyBorder="1"/>
    <xf numFmtId="0" fontId="0" fillId="3" borderId="46" xfId="0" applyFont="1" applyFill="1" applyBorder="1"/>
    <xf numFmtId="0" fontId="0" fillId="3" borderId="29" xfId="0" applyFont="1" applyFill="1" applyBorder="1"/>
    <xf numFmtId="0" fontId="0" fillId="0" borderId="9" xfId="0" applyFont="1" applyBorder="1"/>
    <xf numFmtId="0" fontId="9" fillId="0" borderId="0" xfId="0" applyFont="1" applyFill="1" applyBorder="1"/>
    <xf numFmtId="0" fontId="0" fillId="0" borderId="0" xfId="0" applyFont="1" applyAlignment="1">
      <alignment vertical="center"/>
    </xf>
    <xf numFmtId="0" fontId="0" fillId="3" borderId="0" xfId="0" applyFont="1" applyFill="1" applyAlignment="1">
      <alignment vertical="center"/>
    </xf>
    <xf numFmtId="0" fontId="0" fillId="4" borderId="2" xfId="0" applyFont="1" applyFill="1" applyBorder="1" applyAlignment="1" applyProtection="1">
      <alignment horizontal="left" vertical="center"/>
      <protection locked="0"/>
    </xf>
    <xf numFmtId="0" fontId="0" fillId="4" borderId="3" xfId="0" applyFont="1" applyFill="1" applyBorder="1" applyAlignment="1" applyProtection="1">
      <alignment horizontal="left" vertical="center"/>
      <protection locked="0"/>
    </xf>
    <xf numFmtId="0" fontId="0" fillId="4" borderId="4" xfId="0" applyFont="1" applyFill="1" applyBorder="1" applyAlignment="1" applyProtection="1">
      <alignment horizontal="left" vertical="center"/>
      <protection locked="0"/>
    </xf>
    <xf numFmtId="0" fontId="0" fillId="4" borderId="7" xfId="0" applyFont="1" applyFill="1" applyBorder="1" applyAlignment="1" applyProtection="1">
      <alignment horizontal="left" vertical="center"/>
      <protection locked="0"/>
    </xf>
    <xf numFmtId="0" fontId="0" fillId="4" borderId="8" xfId="0" applyFont="1" applyFill="1" applyBorder="1" applyAlignment="1" applyProtection="1">
      <alignment horizontal="left" vertical="center"/>
      <protection locked="0"/>
    </xf>
    <xf numFmtId="0" fontId="0" fillId="4" borderId="9" xfId="0" applyFont="1" applyFill="1" applyBorder="1" applyAlignment="1" applyProtection="1">
      <alignment horizontal="left" vertical="center"/>
      <protection locked="0"/>
    </xf>
    <xf numFmtId="14" fontId="0" fillId="4" borderId="2" xfId="0" applyNumberFormat="1" applyFont="1" applyFill="1" applyBorder="1" applyAlignment="1" applyProtection="1">
      <alignment horizontal="left" vertical="center"/>
      <protection locked="0"/>
    </xf>
    <xf numFmtId="14" fontId="0" fillId="4" borderId="3" xfId="0" applyNumberFormat="1" applyFont="1" applyFill="1" applyBorder="1" applyAlignment="1" applyProtection="1">
      <alignment horizontal="left" vertical="center"/>
      <protection locked="0"/>
    </xf>
    <xf numFmtId="14" fontId="0" fillId="4" borderId="4" xfId="0" applyNumberFormat="1" applyFont="1" applyFill="1" applyBorder="1" applyAlignment="1" applyProtection="1">
      <alignment horizontal="left" vertical="center"/>
      <protection locked="0"/>
    </xf>
    <xf numFmtId="14" fontId="0" fillId="4" borderId="7" xfId="0" applyNumberFormat="1" applyFont="1" applyFill="1" applyBorder="1" applyAlignment="1" applyProtection="1">
      <alignment horizontal="left" vertical="center"/>
      <protection locked="0"/>
    </xf>
    <xf numFmtId="14" fontId="0" fillId="4" borderId="8" xfId="0" applyNumberFormat="1" applyFont="1" applyFill="1" applyBorder="1" applyAlignment="1" applyProtection="1">
      <alignment horizontal="left" vertical="center"/>
      <protection locked="0"/>
    </xf>
    <xf numFmtId="14" fontId="0" fillId="4" borderId="9" xfId="0" applyNumberFormat="1" applyFont="1" applyFill="1" applyBorder="1" applyAlignment="1" applyProtection="1">
      <alignment horizontal="left" vertical="center"/>
      <protection locked="0"/>
    </xf>
    <xf numFmtId="0" fontId="9" fillId="3" borderId="0" xfId="0" applyFont="1" applyFill="1" applyBorder="1" applyAlignment="1">
      <alignment horizontal="right" vertical="center"/>
    </xf>
    <xf numFmtId="0" fontId="9" fillId="3" borderId="6" xfId="0" applyFont="1" applyFill="1" applyBorder="1" applyAlignment="1">
      <alignment horizontal="right" vertical="center"/>
    </xf>
    <xf numFmtId="0" fontId="0" fillId="3" borderId="0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7" fillId="6" borderId="47" xfId="0" applyFont="1" applyFill="1" applyBorder="1" applyAlignment="1" applyProtection="1">
      <alignment horizontal="left" vertical="center"/>
      <protection locked="0"/>
    </xf>
    <xf numFmtId="0" fontId="7" fillId="6" borderId="24" xfId="0" applyFont="1" applyFill="1" applyBorder="1" applyAlignment="1" applyProtection="1">
      <alignment horizontal="left" vertical="center"/>
      <protection locked="0"/>
    </xf>
    <xf numFmtId="0" fontId="0" fillId="7" borderId="1" xfId="0" applyFont="1" applyFill="1" applyBorder="1" applyAlignment="1" applyProtection="1">
      <alignment horizontal="center" vertical="center" wrapText="1"/>
      <protection locked="0"/>
    </xf>
    <xf numFmtId="0" fontId="20" fillId="3" borderId="0" xfId="0" applyFont="1" applyFill="1" applyAlignment="1">
      <alignment vertical="center"/>
    </xf>
    <xf numFmtId="0" fontId="21" fillId="3" borderId="0" xfId="0" applyFont="1" applyFill="1" applyBorder="1" applyAlignment="1">
      <alignment horizontal="left" vertical="center"/>
    </xf>
    <xf numFmtId="0" fontId="0" fillId="3" borderId="49" xfId="0" applyFont="1" applyFill="1" applyBorder="1"/>
    <xf numFmtId="0" fontId="0" fillId="0" borderId="49" xfId="0" applyFont="1" applyBorder="1"/>
    <xf numFmtId="0" fontId="0" fillId="0" borderId="33" xfId="0" applyFont="1" applyBorder="1"/>
    <xf numFmtId="0" fontId="0" fillId="3" borderId="9" xfId="0" applyFont="1" applyFill="1" applyBorder="1" applyAlignment="1">
      <alignment horizontal="right" vertical="top"/>
    </xf>
    <xf numFmtId="0" fontId="22" fillId="3" borderId="0" xfId="0" applyFont="1" applyFill="1" applyBorder="1"/>
    <xf numFmtId="0" fontId="2" fillId="3" borderId="0" xfId="0" applyFont="1" applyFill="1" applyBorder="1"/>
    <xf numFmtId="0" fontId="11" fillId="2" borderId="5" xfId="0" applyFont="1" applyFill="1" applyBorder="1"/>
    <xf numFmtId="0" fontId="10" fillId="2" borderId="6" xfId="0" applyFont="1" applyFill="1" applyBorder="1"/>
    <xf numFmtId="0" fontId="0" fillId="7" borderId="23" xfId="0" applyFont="1" applyFill="1" applyBorder="1" applyAlignment="1" applyProtection="1">
      <alignment horizontal="center" vertical="center" wrapText="1"/>
      <protection locked="0"/>
    </xf>
    <xf numFmtId="0" fontId="0" fillId="7" borderId="52" xfId="0" applyFont="1" applyFill="1" applyBorder="1" applyAlignment="1" applyProtection="1">
      <alignment horizontal="center" vertical="center" wrapText="1"/>
      <protection locked="0"/>
    </xf>
    <xf numFmtId="0" fontId="0" fillId="7" borderId="53" xfId="0" applyFont="1" applyFill="1" applyBorder="1" applyAlignment="1" applyProtection="1">
      <alignment horizontal="center" vertical="center" wrapText="1"/>
      <protection locked="0"/>
    </xf>
    <xf numFmtId="0" fontId="11" fillId="2" borderId="5" xfId="0" applyFont="1" applyFill="1" applyBorder="1" applyAlignment="1"/>
    <xf numFmtId="0" fontId="0" fillId="0" borderId="23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0" fillId="7" borderId="23" xfId="0" applyFont="1" applyFill="1" applyBorder="1" applyAlignment="1">
      <alignment horizontal="left" vertical="center"/>
    </xf>
    <xf numFmtId="0" fontId="0" fillId="7" borderId="1" xfId="0" applyFont="1" applyFill="1" applyBorder="1" applyAlignment="1" applyProtection="1">
      <alignment horizontal="left" vertical="center"/>
      <protection locked="0"/>
    </xf>
    <xf numFmtId="0" fontId="2" fillId="7" borderId="35" xfId="0" applyFont="1" applyFill="1" applyBorder="1" applyAlignment="1" applyProtection="1">
      <alignment horizontal="center" vertical="center"/>
      <protection locked="0"/>
    </xf>
    <xf numFmtId="0" fontId="2" fillId="7" borderId="36" xfId="0" applyFont="1" applyFill="1" applyBorder="1" applyAlignment="1" applyProtection="1">
      <alignment horizontal="center" vertical="center"/>
      <protection locked="0"/>
    </xf>
    <xf numFmtId="0" fontId="0" fillId="7" borderId="11" xfId="0" applyFont="1" applyFill="1" applyBorder="1" applyAlignment="1" applyProtection="1">
      <alignment vertical="center"/>
      <protection locked="0"/>
    </xf>
    <xf numFmtId="0" fontId="0" fillId="7" borderId="16" xfId="0" applyFont="1" applyFill="1" applyBorder="1" applyAlignment="1" applyProtection="1">
      <alignment horizontal="center" vertical="center" wrapText="1"/>
      <protection locked="0"/>
    </xf>
    <xf numFmtId="0" fontId="0" fillId="7" borderId="8" xfId="0" applyFont="1" applyFill="1" applyBorder="1" applyAlignment="1" applyProtection="1">
      <alignment vertical="center"/>
      <protection locked="0"/>
    </xf>
    <xf numFmtId="0" fontId="0" fillId="7" borderId="54" xfId="0" applyFont="1" applyFill="1" applyBorder="1" applyAlignment="1" applyProtection="1">
      <alignment horizontal="center" vertical="center" wrapText="1"/>
      <protection locked="0"/>
    </xf>
    <xf numFmtId="0" fontId="0" fillId="7" borderId="50" xfId="0" applyFont="1" applyFill="1" applyBorder="1" applyAlignment="1" applyProtection="1">
      <alignment vertical="center"/>
      <protection locked="0"/>
    </xf>
    <xf numFmtId="0" fontId="9" fillId="0" borderId="6" xfId="0" applyNumberFormat="1" applyFont="1" applyFill="1" applyBorder="1" applyAlignment="1" applyProtection="1">
      <alignment horizontal="left" vertical="center"/>
    </xf>
    <xf numFmtId="0" fontId="15" fillId="4" borderId="16" xfId="0" applyNumberFormat="1" applyFont="1" applyFill="1" applyBorder="1" applyAlignment="1" applyProtection="1">
      <alignment horizontal="left" vertical="top"/>
    </xf>
    <xf numFmtId="0" fontId="0" fillId="3" borderId="6" xfId="0" applyNumberFormat="1" applyFont="1" applyFill="1" applyBorder="1" applyProtection="1"/>
    <xf numFmtId="0" fontId="9" fillId="4" borderId="16" xfId="0" applyNumberFormat="1" applyFont="1" applyFill="1" applyBorder="1" applyAlignment="1" applyProtection="1">
      <alignment horizontal="left"/>
    </xf>
    <xf numFmtId="49" fontId="9" fillId="4" borderId="16" xfId="0" applyNumberFormat="1" applyFont="1" applyFill="1" applyBorder="1" applyAlignment="1" applyProtection="1">
      <alignment horizontal="left" vertical="center"/>
    </xf>
    <xf numFmtId="0" fontId="0" fillId="3" borderId="0" xfId="0" applyNumberFormat="1" applyFont="1" applyFill="1" applyBorder="1" applyProtection="1"/>
    <xf numFmtId="0" fontId="0" fillId="3" borderId="0" xfId="0" applyNumberFormat="1" applyFont="1" applyFill="1" applyProtection="1"/>
    <xf numFmtId="0" fontId="19" fillId="3" borderId="5" xfId="0" applyNumberFormat="1" applyFont="1" applyFill="1" applyBorder="1" applyAlignment="1" applyProtection="1">
      <alignment vertical="center"/>
    </xf>
    <xf numFmtId="0" fontId="9" fillId="3" borderId="5" xfId="0" applyNumberFormat="1" applyFont="1" applyFill="1" applyBorder="1" applyAlignment="1" applyProtection="1">
      <alignment vertical="center"/>
    </xf>
    <xf numFmtId="0" fontId="13" fillId="3" borderId="0" xfId="0" applyNumberFormat="1" applyFont="1" applyFill="1" applyBorder="1" applyAlignment="1" applyProtection="1">
      <alignment vertical="center"/>
    </xf>
    <xf numFmtId="0" fontId="9" fillId="3" borderId="5" xfId="0" applyNumberFormat="1" applyFont="1" applyFill="1" applyBorder="1" applyProtection="1"/>
    <xf numFmtId="0" fontId="13" fillId="3" borderId="0" xfId="0" applyNumberFormat="1" applyFont="1" applyFill="1" applyBorder="1" applyProtection="1"/>
    <xf numFmtId="0" fontId="0" fillId="3" borderId="5" xfId="0" applyNumberFormat="1" applyFont="1" applyFill="1" applyBorder="1" applyProtection="1"/>
    <xf numFmtId="0" fontId="9" fillId="3" borderId="0" xfId="0" applyNumberFormat="1" applyFont="1" applyFill="1" applyBorder="1" applyAlignment="1">
      <alignment horizontal="left"/>
    </xf>
    <xf numFmtId="0" fontId="14" fillId="3" borderId="5" xfId="0" applyNumberFormat="1" applyFont="1" applyFill="1" applyBorder="1" applyProtection="1"/>
    <xf numFmtId="0" fontId="9" fillId="3" borderId="0" xfId="0" applyNumberFormat="1" applyFont="1" applyFill="1" applyBorder="1" applyProtection="1"/>
    <xf numFmtId="0" fontId="12" fillId="3" borderId="0" xfId="0" applyNumberFormat="1" applyFont="1" applyFill="1" applyBorder="1" applyAlignment="1" applyProtection="1">
      <alignment horizontal="left"/>
    </xf>
    <xf numFmtId="0" fontId="0" fillId="3" borderId="37" xfId="0" applyNumberFormat="1" applyFont="1" applyFill="1" applyBorder="1" applyProtection="1"/>
    <xf numFmtId="0" fontId="0" fillId="3" borderId="12" xfId="0" applyNumberFormat="1" applyFont="1" applyFill="1" applyBorder="1" applyProtection="1"/>
    <xf numFmtId="0" fontId="0" fillId="3" borderId="38" xfId="0" applyNumberFormat="1" applyFont="1" applyFill="1" applyBorder="1" applyProtection="1"/>
    <xf numFmtId="0" fontId="18" fillId="3" borderId="5" xfId="0" applyNumberFormat="1" applyFont="1" applyFill="1" applyBorder="1" applyProtection="1"/>
    <xf numFmtId="0" fontId="16" fillId="3" borderId="5" xfId="0" applyNumberFormat="1" applyFont="1" applyFill="1" applyBorder="1" applyProtection="1"/>
    <xf numFmtId="0" fontId="0" fillId="3" borderId="10" xfId="0" applyNumberFormat="1" applyFont="1" applyFill="1" applyBorder="1" applyAlignment="1" applyProtection="1">
      <alignment horizontal="left"/>
    </xf>
    <xf numFmtId="0" fontId="0" fillId="3" borderId="10" xfId="0" applyNumberFormat="1" applyFont="1" applyFill="1" applyBorder="1" applyAlignment="1" applyProtection="1">
      <alignment horizontal="right"/>
    </xf>
    <xf numFmtId="0" fontId="9" fillId="4" borderId="16" xfId="0" quotePrefix="1" applyNumberFormat="1" applyFont="1" applyFill="1" applyBorder="1" applyAlignment="1" applyProtection="1">
      <alignment horizontal="left" vertical="center"/>
    </xf>
    <xf numFmtId="0" fontId="17" fillId="3" borderId="5" xfId="0" applyNumberFormat="1" applyFont="1" applyFill="1" applyBorder="1" applyProtection="1"/>
    <xf numFmtId="0" fontId="17" fillId="0" borderId="5" xfId="0" applyNumberFormat="1" applyFont="1" applyFill="1" applyBorder="1" applyProtection="1"/>
    <xf numFmtId="0" fontId="0" fillId="3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0" fontId="9" fillId="3" borderId="6" xfId="0" applyNumberFormat="1" applyFont="1" applyFill="1" applyBorder="1" applyAlignment="1" applyProtection="1">
      <alignment horizontal="left" vertical="center"/>
    </xf>
    <xf numFmtId="0" fontId="0" fillId="3" borderId="6" xfId="0" applyNumberFormat="1" applyFont="1" applyFill="1" applyBorder="1" applyAlignment="1" applyProtection="1">
      <alignment horizontal="left" vertical="center"/>
    </xf>
    <xf numFmtId="0" fontId="9" fillId="3" borderId="0" xfId="0" applyNumberFormat="1" applyFont="1" applyFill="1" applyBorder="1" applyAlignment="1" applyProtection="1"/>
    <xf numFmtId="0" fontId="14" fillId="3" borderId="0" xfId="0" applyNumberFormat="1" applyFont="1" applyFill="1" applyBorder="1" applyProtection="1"/>
    <xf numFmtId="0" fontId="0" fillId="3" borderId="10" xfId="0" applyNumberFormat="1" applyFont="1" applyFill="1" applyBorder="1" applyAlignment="1" applyProtection="1"/>
    <xf numFmtId="0" fontId="0" fillId="3" borderId="10" xfId="0" applyNumberFormat="1" applyFont="1" applyFill="1" applyBorder="1" applyProtection="1"/>
    <xf numFmtId="0" fontId="16" fillId="3" borderId="5" xfId="0" applyNumberFormat="1" applyFont="1" applyFill="1" applyBorder="1" applyAlignment="1" applyProtection="1"/>
    <xf numFmtId="0" fontId="9" fillId="4" borderId="29" xfId="0" applyNumberFormat="1" applyFont="1" applyFill="1" applyBorder="1" applyAlignment="1" applyProtection="1">
      <alignment horizontal="left" vertical="center"/>
    </xf>
    <xf numFmtId="0" fontId="9" fillId="4" borderId="30" xfId="0" applyNumberFormat="1" applyFont="1" applyFill="1" applyBorder="1" applyAlignment="1" applyProtection="1">
      <alignment horizontal="left" vertical="center"/>
    </xf>
    <xf numFmtId="0" fontId="9" fillId="4" borderId="31" xfId="0" applyNumberFormat="1" applyFont="1" applyFill="1" applyBorder="1" applyAlignment="1" applyProtection="1">
      <alignment horizontal="left" vertical="center"/>
    </xf>
    <xf numFmtId="0" fontId="14" fillId="3" borderId="7" xfId="0" applyNumberFormat="1" applyFont="1" applyFill="1" applyBorder="1" applyProtection="1"/>
    <xf numFmtId="0" fontId="0" fillId="3" borderId="8" xfId="0" applyNumberFormat="1" applyFont="1" applyFill="1" applyBorder="1" applyProtection="1"/>
    <xf numFmtId="0" fontId="0" fillId="3" borderId="9" xfId="0" applyNumberFormat="1" applyFont="1" applyFill="1" applyBorder="1" applyProtection="1"/>
    <xf numFmtId="0" fontId="0" fillId="7" borderId="1" xfId="0" applyFont="1" applyFill="1" applyBorder="1" applyAlignment="1" applyProtection="1">
      <alignment horizontal="left" vertical="center" wrapText="1"/>
      <protection locked="0"/>
    </xf>
    <xf numFmtId="0" fontId="0" fillId="0" borderId="23" xfId="0" applyFont="1" applyFill="1" applyBorder="1" applyAlignment="1">
      <alignment horizontal="left" vertical="center"/>
    </xf>
    <xf numFmtId="0" fontId="0" fillId="0" borderId="1" xfId="0" applyFont="1" applyFill="1" applyBorder="1" applyAlignment="1" applyProtection="1">
      <alignment horizontal="left" vertical="center"/>
      <protection locked="0"/>
    </xf>
    <xf numFmtId="0" fontId="2" fillId="0" borderId="35" xfId="0" applyFont="1" applyFill="1" applyBorder="1" applyAlignment="1" applyProtection="1">
      <alignment horizontal="center" vertical="center"/>
      <protection locked="0"/>
    </xf>
    <xf numFmtId="0" fontId="2" fillId="0" borderId="36" xfId="0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50" xfId="0" applyFont="1" applyFill="1" applyBorder="1" applyAlignment="1" applyProtection="1">
      <alignment vertical="center"/>
      <protection locked="0"/>
    </xf>
    <xf numFmtId="0" fontId="0" fillId="0" borderId="52" xfId="0" applyFont="1" applyFill="1" applyBorder="1" applyAlignment="1" applyProtection="1">
      <alignment horizontal="center" vertical="center" wrapText="1"/>
      <protection locked="0"/>
    </xf>
    <xf numFmtId="0" fontId="0" fillId="0" borderId="8" xfId="0" applyFont="1" applyFill="1" applyBorder="1" applyAlignment="1" applyProtection="1">
      <alignment vertical="center"/>
      <protection locked="0"/>
    </xf>
    <xf numFmtId="0" fontId="0" fillId="0" borderId="53" xfId="0" applyFont="1" applyFill="1" applyBorder="1" applyAlignment="1" applyProtection="1">
      <alignment horizontal="center" vertical="center" wrapText="1"/>
      <protection locked="0"/>
    </xf>
    <xf numFmtId="0" fontId="0" fillId="0" borderId="54" xfId="0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Fill="1" applyBorder="1" applyAlignment="1">
      <alignment horizontal="left" vertical="center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vertical="center"/>
    </xf>
    <xf numFmtId="0" fontId="2" fillId="7" borderId="35" xfId="0" applyFont="1" applyFill="1" applyBorder="1" applyAlignment="1" applyProtection="1">
      <alignment horizontal="center" vertical="center"/>
      <protection locked="0"/>
    </xf>
    <xf numFmtId="0" fontId="2" fillId="7" borderId="36" xfId="0" applyFont="1" applyFill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35" xfId="3" applyFont="1" applyBorder="1" applyAlignment="1" applyProtection="1">
      <alignment horizontal="center" vertical="center"/>
      <protection locked="0"/>
    </xf>
    <xf numFmtId="0" fontId="2" fillId="0" borderId="36" xfId="3" applyFont="1" applyBorder="1" applyAlignment="1" applyProtection="1">
      <alignment horizontal="center" vertical="center"/>
      <protection locked="0"/>
    </xf>
    <xf numFmtId="0" fontId="5" fillId="4" borderId="21" xfId="0" applyFont="1" applyFill="1" applyBorder="1" applyAlignment="1">
      <alignment horizontal="center" textRotation="90"/>
    </xf>
    <xf numFmtId="0" fontId="5" fillId="4" borderId="1" xfId="0" applyFont="1" applyFill="1" applyBorder="1" applyAlignment="1">
      <alignment horizontal="center" textRotation="90"/>
    </xf>
    <xf numFmtId="0" fontId="5" fillId="4" borderId="51" xfId="0" applyFont="1" applyFill="1" applyBorder="1" applyAlignment="1">
      <alignment horizontal="center" textRotation="90"/>
    </xf>
    <xf numFmtId="0" fontId="5" fillId="4" borderId="23" xfId="0" applyFont="1" applyFill="1" applyBorder="1" applyAlignment="1">
      <alignment horizontal="center" textRotation="90"/>
    </xf>
    <xf numFmtId="0" fontId="11" fillId="2" borderId="19" xfId="0" applyFont="1" applyFill="1" applyBorder="1" applyAlignment="1">
      <alignment horizontal="left"/>
    </xf>
    <xf numFmtId="0" fontId="11" fillId="2" borderId="34" xfId="0" applyFont="1" applyFill="1" applyBorder="1" applyAlignment="1">
      <alignment horizontal="left"/>
    </xf>
    <xf numFmtId="0" fontId="5" fillId="5" borderId="21" xfId="0" applyFont="1" applyFill="1" applyBorder="1" applyAlignment="1">
      <alignment horizontal="center" textRotation="90"/>
    </xf>
    <xf numFmtId="0" fontId="5" fillId="5" borderId="1" xfId="0" applyFont="1" applyFill="1" applyBorder="1" applyAlignment="1">
      <alignment horizontal="center" textRotation="90"/>
    </xf>
    <xf numFmtId="0" fontId="5" fillId="5" borderId="22" xfId="0" applyFont="1" applyFill="1" applyBorder="1" applyAlignment="1">
      <alignment horizontal="center" textRotation="90"/>
    </xf>
    <xf numFmtId="0" fontId="5" fillId="5" borderId="16" xfId="0" applyFont="1" applyFill="1" applyBorder="1" applyAlignment="1">
      <alignment horizontal="center" textRotation="90"/>
    </xf>
    <xf numFmtId="0" fontId="5" fillId="5" borderId="51" xfId="0" applyFont="1" applyFill="1" applyBorder="1" applyAlignment="1">
      <alignment horizontal="center" textRotation="90"/>
    </xf>
    <xf numFmtId="0" fontId="5" fillId="5" borderId="23" xfId="0" applyFont="1" applyFill="1" applyBorder="1" applyAlignment="1">
      <alignment horizontal="center" textRotation="90"/>
    </xf>
    <xf numFmtId="0" fontId="9" fillId="3" borderId="6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5" fillId="4" borderId="22" xfId="0" applyFont="1" applyFill="1" applyBorder="1" applyAlignment="1">
      <alignment horizontal="center" textRotation="90"/>
    </xf>
    <xf numFmtId="0" fontId="5" fillId="4" borderId="16" xfId="0" applyFont="1" applyFill="1" applyBorder="1" applyAlignment="1">
      <alignment horizontal="center" textRotation="90"/>
    </xf>
    <xf numFmtId="49" fontId="7" fillId="4" borderId="25" xfId="0" applyNumberFormat="1" applyFont="1" applyFill="1" applyBorder="1" applyAlignment="1" applyProtection="1">
      <alignment wrapText="1"/>
      <protection locked="0"/>
    </xf>
    <xf numFmtId="49" fontId="7" fillId="4" borderId="26" xfId="0" applyNumberFormat="1" applyFont="1" applyFill="1" applyBorder="1" applyAlignment="1" applyProtection="1">
      <alignment wrapText="1"/>
      <protection locked="0"/>
    </xf>
    <xf numFmtId="49" fontId="7" fillId="4" borderId="27" xfId="0" applyNumberFormat="1" applyFont="1" applyFill="1" applyBorder="1" applyAlignment="1" applyProtection="1">
      <alignment vertical="center"/>
      <protection locked="0"/>
    </xf>
    <xf numFmtId="49" fontId="7" fillId="4" borderId="28" xfId="0" applyNumberFormat="1" applyFont="1" applyFill="1" applyBorder="1" applyAlignment="1" applyProtection="1">
      <alignment vertical="center"/>
      <protection locked="0"/>
    </xf>
    <xf numFmtId="49" fontId="7" fillId="4" borderId="32" xfId="0" applyNumberFormat="1" applyFont="1" applyFill="1" applyBorder="1" applyAlignment="1" applyProtection="1">
      <alignment vertical="center"/>
      <protection locked="0"/>
    </xf>
    <xf numFmtId="49" fontId="7" fillId="4" borderId="33" xfId="0" applyNumberFormat="1" applyFont="1" applyFill="1" applyBorder="1" applyAlignment="1" applyProtection="1">
      <alignment vertical="center"/>
      <protection locked="0"/>
    </xf>
    <xf numFmtId="0" fontId="7" fillId="6" borderId="25" xfId="0" applyFont="1" applyFill="1" applyBorder="1" applyAlignment="1" applyProtection="1">
      <alignment horizontal="left" vertical="center"/>
      <protection locked="0"/>
    </xf>
    <xf numFmtId="0" fontId="7" fillId="6" borderId="26" xfId="0" applyFont="1" applyFill="1" applyBorder="1" applyAlignment="1" applyProtection="1">
      <alignment horizontal="left" vertical="center"/>
      <protection locked="0"/>
    </xf>
    <xf numFmtId="0" fontId="7" fillId="6" borderId="27" xfId="0" applyFont="1" applyFill="1" applyBorder="1" applyAlignment="1" applyProtection="1">
      <alignment horizontal="left" vertical="center"/>
      <protection locked="0"/>
    </xf>
    <xf numFmtId="0" fontId="7" fillId="6" borderId="28" xfId="0" applyFont="1" applyFill="1" applyBorder="1" applyAlignment="1" applyProtection="1">
      <alignment horizontal="left" vertical="center"/>
      <protection locked="0"/>
    </xf>
    <xf numFmtId="0" fontId="7" fillId="6" borderId="32" xfId="0" applyFont="1" applyFill="1" applyBorder="1" applyAlignment="1" applyProtection="1">
      <alignment horizontal="left" vertical="center"/>
      <protection locked="0"/>
    </xf>
    <xf numFmtId="0" fontId="7" fillId="6" borderId="33" xfId="0" applyFont="1" applyFill="1" applyBorder="1" applyAlignment="1" applyProtection="1">
      <alignment horizontal="left" vertical="center"/>
      <protection locked="0"/>
    </xf>
    <xf numFmtId="0" fontId="9" fillId="3" borderId="48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47" xfId="0" applyFont="1" applyFill="1" applyBorder="1" applyAlignment="1">
      <alignment horizontal="left" vertical="center" wrapText="1"/>
    </xf>
    <xf numFmtId="0" fontId="9" fillId="3" borderId="48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center" vertical="top"/>
    </xf>
    <xf numFmtId="0" fontId="9" fillId="3" borderId="6" xfId="0" applyFont="1" applyFill="1" applyBorder="1" applyAlignment="1">
      <alignment horizontal="center" vertical="top"/>
    </xf>
    <xf numFmtId="0" fontId="0" fillId="4" borderId="2" xfId="0" applyFont="1" applyFill="1" applyBorder="1" applyAlignment="1" applyProtection="1">
      <alignment horizontal="center" vertical="center"/>
      <protection locked="0"/>
    </xf>
    <xf numFmtId="0" fontId="0" fillId="4" borderId="3" xfId="0" applyFont="1" applyFill="1" applyBorder="1" applyAlignment="1" applyProtection="1">
      <alignment horizontal="center" vertical="center"/>
      <protection locked="0"/>
    </xf>
    <xf numFmtId="0" fontId="0" fillId="4" borderId="4" xfId="0" applyFont="1" applyFill="1" applyBorder="1" applyAlignment="1" applyProtection="1">
      <alignment horizontal="center" vertical="center"/>
      <protection locked="0"/>
    </xf>
    <xf numFmtId="0" fontId="0" fillId="4" borderId="5" xfId="0" applyFont="1" applyFill="1" applyBorder="1" applyAlignment="1" applyProtection="1">
      <alignment horizontal="center" vertical="center"/>
      <protection locked="0"/>
    </xf>
    <xf numFmtId="0" fontId="0" fillId="4" borderId="0" xfId="0" applyFont="1" applyFill="1" applyBorder="1" applyAlignment="1" applyProtection="1">
      <alignment horizontal="center" vertical="center"/>
      <protection locked="0"/>
    </xf>
    <xf numFmtId="0" fontId="0" fillId="4" borderId="6" xfId="0" applyFont="1" applyFill="1" applyBorder="1" applyAlignment="1" applyProtection="1">
      <alignment horizontal="center" vertical="center"/>
      <protection locked="0"/>
    </xf>
    <xf numFmtId="0" fontId="0" fillId="4" borderId="7" xfId="0" applyFont="1" applyFill="1" applyBorder="1" applyAlignment="1" applyProtection="1">
      <alignment horizontal="center" vertical="center"/>
      <protection locked="0"/>
    </xf>
    <xf numFmtId="0" fontId="0" fillId="4" borderId="8" xfId="0" applyFont="1" applyFill="1" applyBorder="1" applyAlignment="1" applyProtection="1">
      <alignment horizontal="center" vertical="center"/>
      <protection locked="0"/>
    </xf>
    <xf numFmtId="0" fontId="0" fillId="4" borderId="9" xfId="0" applyFont="1" applyFill="1" applyBorder="1" applyAlignment="1" applyProtection="1">
      <alignment horizontal="center" vertical="center"/>
      <protection locked="0"/>
    </xf>
    <xf numFmtId="0" fontId="15" fillId="3" borderId="0" xfId="0" applyFont="1" applyFill="1" applyBorder="1" applyAlignment="1">
      <alignment horizontal="right"/>
    </xf>
    <xf numFmtId="0" fontId="0" fillId="6" borderId="2" xfId="0" applyNumberFormat="1" applyFont="1" applyFill="1" applyBorder="1" applyAlignment="1" applyProtection="1">
      <alignment horizontal="left" vertical="center"/>
      <protection locked="0"/>
    </xf>
    <xf numFmtId="0" fontId="0" fillId="6" borderId="3" xfId="0" applyNumberFormat="1" applyFont="1" applyFill="1" applyBorder="1" applyAlignment="1" applyProtection="1">
      <alignment horizontal="left" vertical="center"/>
      <protection locked="0"/>
    </xf>
    <xf numFmtId="0" fontId="0" fillId="6" borderId="4" xfId="0" applyNumberFormat="1" applyFont="1" applyFill="1" applyBorder="1" applyAlignment="1" applyProtection="1">
      <alignment horizontal="left" vertical="center"/>
      <protection locked="0"/>
    </xf>
    <xf numFmtId="0" fontId="0" fillId="6" borderId="7" xfId="0" applyNumberFormat="1" applyFont="1" applyFill="1" applyBorder="1" applyAlignment="1" applyProtection="1">
      <alignment horizontal="left" vertical="center"/>
      <protection locked="0"/>
    </xf>
    <xf numFmtId="0" fontId="0" fillId="6" borderId="8" xfId="0" applyNumberFormat="1" applyFont="1" applyFill="1" applyBorder="1" applyAlignment="1" applyProtection="1">
      <alignment horizontal="left" vertical="center"/>
      <protection locked="0"/>
    </xf>
    <xf numFmtId="0" fontId="0" fillId="6" borderId="9" xfId="0" applyNumberFormat="1" applyFont="1" applyFill="1" applyBorder="1" applyAlignment="1" applyProtection="1">
      <alignment horizontal="left" vertical="center"/>
      <protection locked="0"/>
    </xf>
    <xf numFmtId="14" fontId="0" fillId="6" borderId="2" xfId="0" applyNumberFormat="1" applyFont="1" applyFill="1" applyBorder="1" applyAlignment="1" applyProtection="1">
      <alignment horizontal="center" vertical="center"/>
      <protection locked="0"/>
    </xf>
    <xf numFmtId="14" fontId="0" fillId="6" borderId="3" xfId="0" applyNumberFormat="1" applyFont="1" applyFill="1" applyBorder="1" applyAlignment="1" applyProtection="1">
      <alignment horizontal="center" vertical="center"/>
      <protection locked="0"/>
    </xf>
    <xf numFmtId="14" fontId="0" fillId="6" borderId="4" xfId="0" applyNumberFormat="1" applyFont="1" applyFill="1" applyBorder="1" applyAlignment="1" applyProtection="1">
      <alignment horizontal="center" vertical="center"/>
      <protection locked="0"/>
    </xf>
    <xf numFmtId="14" fontId="0" fillId="6" borderId="7" xfId="0" applyNumberFormat="1" applyFont="1" applyFill="1" applyBorder="1" applyAlignment="1" applyProtection="1">
      <alignment horizontal="center" vertical="center"/>
      <protection locked="0"/>
    </xf>
    <xf numFmtId="14" fontId="0" fillId="6" borderId="8" xfId="0" applyNumberFormat="1" applyFont="1" applyFill="1" applyBorder="1" applyAlignment="1" applyProtection="1">
      <alignment horizontal="center" vertical="center"/>
      <protection locked="0"/>
    </xf>
    <xf numFmtId="14" fontId="0" fillId="6" borderId="9" xfId="0" applyNumberFormat="1" applyFont="1" applyFill="1" applyBorder="1" applyAlignment="1" applyProtection="1">
      <alignment horizontal="center" vertical="center"/>
      <protection locked="0"/>
    </xf>
    <xf numFmtId="0" fontId="0" fillId="6" borderId="2" xfId="0" applyFont="1" applyFill="1" applyBorder="1" applyAlignment="1" applyProtection="1">
      <alignment horizontal="left" vertical="center"/>
      <protection locked="0"/>
    </xf>
    <xf numFmtId="0" fontId="0" fillId="6" borderId="3" xfId="0" applyFont="1" applyFill="1" applyBorder="1" applyAlignment="1" applyProtection="1">
      <alignment horizontal="left" vertical="center"/>
      <protection locked="0"/>
    </xf>
    <xf numFmtId="0" fontId="0" fillId="6" borderId="4" xfId="0" applyFont="1" applyFill="1" applyBorder="1" applyAlignment="1" applyProtection="1">
      <alignment horizontal="left" vertical="center"/>
      <protection locked="0"/>
    </xf>
    <xf numFmtId="0" fontId="0" fillId="6" borderId="7" xfId="0" applyFont="1" applyFill="1" applyBorder="1" applyAlignment="1" applyProtection="1">
      <alignment horizontal="left" vertical="center"/>
      <protection locked="0"/>
    </xf>
    <xf numFmtId="0" fontId="0" fillId="6" borderId="8" xfId="0" applyFont="1" applyFill="1" applyBorder="1" applyAlignment="1" applyProtection="1">
      <alignment horizontal="left" vertical="center"/>
      <protection locked="0"/>
    </xf>
    <xf numFmtId="0" fontId="0" fillId="6" borderId="9" xfId="0" applyFont="1" applyFill="1" applyBorder="1" applyAlignment="1" applyProtection="1">
      <alignment horizontal="left" vertical="center"/>
      <protection locked="0"/>
    </xf>
    <xf numFmtId="14" fontId="0" fillId="6" borderId="2" xfId="0" applyNumberFormat="1" applyFont="1" applyFill="1" applyBorder="1" applyAlignment="1" applyProtection="1">
      <alignment horizontal="left" vertical="center"/>
      <protection locked="0"/>
    </xf>
    <xf numFmtId="14" fontId="0" fillId="6" borderId="3" xfId="0" applyNumberFormat="1" applyFont="1" applyFill="1" applyBorder="1" applyAlignment="1" applyProtection="1">
      <alignment horizontal="left" vertical="center"/>
      <protection locked="0"/>
    </xf>
    <xf numFmtId="14" fontId="0" fillId="6" borderId="4" xfId="0" applyNumberFormat="1" applyFont="1" applyFill="1" applyBorder="1" applyAlignment="1" applyProtection="1">
      <alignment horizontal="left" vertical="center"/>
      <protection locked="0"/>
    </xf>
    <xf numFmtId="14" fontId="0" fillId="6" borderId="7" xfId="0" applyNumberFormat="1" applyFont="1" applyFill="1" applyBorder="1" applyAlignment="1" applyProtection="1">
      <alignment horizontal="left" vertical="center"/>
      <protection locked="0"/>
    </xf>
    <xf numFmtId="14" fontId="0" fillId="6" borderId="8" xfId="0" applyNumberFormat="1" applyFont="1" applyFill="1" applyBorder="1" applyAlignment="1" applyProtection="1">
      <alignment horizontal="left" vertical="center"/>
      <protection locked="0"/>
    </xf>
    <xf numFmtId="14" fontId="0" fillId="6" borderId="9" xfId="0" applyNumberFormat="1" applyFont="1" applyFill="1" applyBorder="1" applyAlignment="1" applyProtection="1">
      <alignment horizontal="left" vertical="center"/>
      <protection locked="0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0" fontId="4" fillId="3" borderId="7" xfId="0" applyNumberFormat="1" applyFont="1" applyFill="1" applyBorder="1" applyAlignment="1" applyProtection="1">
      <alignment horizontal="center" vertical="center" wrapText="1"/>
    </xf>
    <xf numFmtId="0" fontId="4" fillId="3" borderId="8" xfId="0" applyNumberFormat="1" applyFont="1" applyFill="1" applyBorder="1" applyAlignment="1" applyProtection="1">
      <alignment horizontal="center" vertical="center" wrapText="1"/>
    </xf>
    <xf numFmtId="0" fontId="4" fillId="3" borderId="9" xfId="0" applyNumberFormat="1" applyFont="1" applyFill="1" applyBorder="1" applyAlignment="1" applyProtection="1">
      <alignment horizontal="center" vertical="center" wrapText="1"/>
    </xf>
  </cellXfs>
  <cellStyles count="4">
    <cellStyle name="Hyperlink" xfId="3" builtinId="8"/>
    <cellStyle name="Normal 2" xfId="2" xr:uid="{00000000-0005-0000-0000-000001000000}"/>
    <cellStyle name="Standaard" xfId="0" builtinId="0"/>
    <cellStyle name="Standaard 2" xfId="1" xr:uid="{00000000-0005-0000-0000-000003000000}"/>
  </cellStyles>
  <dxfs count="0"/>
  <tableStyles count="0" defaultTableStyle="TableStyleMedium9" defaultPivotStyle="PivotStyleLight16"/>
  <colors>
    <mruColors>
      <color rgb="FFFBFF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597477</xdr:colOff>
      <xdr:row>2</xdr:row>
      <xdr:rowOff>63500</xdr:rowOff>
    </xdr:from>
    <xdr:to>
      <xdr:col>6</xdr:col>
      <xdr:colOff>225136</xdr:colOff>
      <xdr:row>2</xdr:row>
      <xdr:rowOff>1282960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7644" y="63500"/>
          <a:ext cx="2178242" cy="12194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AW100"/>
  <sheetViews>
    <sheetView showGridLines="0" tabSelected="1" topLeftCell="A3" zoomScale="80" zoomScaleNormal="80" zoomScalePageLayoutView="130" workbookViewId="0">
      <selection activeCell="K3" sqref="K3"/>
    </sheetView>
  </sheetViews>
  <sheetFormatPr defaultRowHeight="11.25" x14ac:dyDescent="0.15"/>
  <cols>
    <col min="1" max="1" width="3.875" style="5" customWidth="1"/>
    <col min="2" max="2" width="19.375" style="5" customWidth="1"/>
    <col min="3" max="3" width="14.625" style="5" customWidth="1"/>
    <col min="4" max="4" width="37.625" style="5" customWidth="1"/>
    <col min="5" max="5" width="18.625" style="5" customWidth="1"/>
    <col min="6" max="6" width="14.875" style="5" bestFit="1" customWidth="1"/>
    <col min="7" max="7" width="23.875" style="5" customWidth="1"/>
    <col min="8" max="8" width="14.125" style="5" customWidth="1"/>
    <col min="9" max="9" width="16.625" style="5" customWidth="1"/>
    <col min="10" max="10" width="18.5" style="5" customWidth="1"/>
    <col min="11" max="11" width="17.125" style="5" customWidth="1"/>
    <col min="12" max="13" width="3.25" style="5" bestFit="1" customWidth="1"/>
    <col min="14" max="14" width="5" style="5" customWidth="1"/>
    <col min="15" max="15" width="1.875" style="5" hidden="1" customWidth="1"/>
    <col min="16" max="17" width="3.25" style="5" hidden="1" customWidth="1"/>
    <col min="18" max="30" width="5" style="5" customWidth="1"/>
    <col min="31" max="31" width="9" style="5"/>
    <col min="32" max="34" width="9" style="5" hidden="1" customWidth="1"/>
    <col min="35" max="35" width="9" style="5" customWidth="1"/>
    <col min="36" max="16384" width="9" style="5"/>
  </cols>
  <sheetData>
    <row r="1" spans="1:48" ht="12" hidden="1" thickBo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56"/>
      <c r="X1" s="56"/>
      <c r="Y1" s="56"/>
      <c r="Z1" s="56"/>
      <c r="AA1" s="56"/>
      <c r="AB1" s="56"/>
      <c r="AC1" s="56"/>
      <c r="AD1" s="57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</row>
    <row r="2" spans="1:48" ht="15" hidden="1" customHeight="1" thickBot="1" x14ac:dyDescent="0.4">
      <c r="A2" s="1"/>
      <c r="B2" s="44"/>
      <c r="C2" s="2"/>
      <c r="D2" s="2"/>
      <c r="E2" s="45"/>
      <c r="F2" s="2"/>
      <c r="G2" s="2"/>
      <c r="H2" s="2"/>
      <c r="I2" s="2"/>
      <c r="J2" s="2"/>
      <c r="K2" s="2"/>
      <c r="L2" s="46"/>
      <c r="M2" s="46"/>
      <c r="N2" s="113"/>
      <c r="O2" s="46"/>
      <c r="P2" s="46"/>
      <c r="Q2" s="2"/>
      <c r="R2" s="113"/>
      <c r="S2" s="113"/>
      <c r="T2" s="113"/>
      <c r="U2" s="113"/>
      <c r="V2" s="113"/>
      <c r="W2" s="114"/>
      <c r="X2" s="114"/>
      <c r="Y2" s="114"/>
      <c r="Z2" s="114"/>
      <c r="AA2" s="114"/>
      <c r="AB2" s="114"/>
      <c r="AC2" s="114"/>
      <c r="AD2" s="115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</row>
    <row r="3" spans="1:48" ht="138.75" customHeight="1" x14ac:dyDescent="0.35">
      <c r="A3" s="1"/>
      <c r="B3" s="44" t="s">
        <v>78</v>
      </c>
      <c r="C3" s="2"/>
      <c r="D3" s="2"/>
      <c r="E3" s="45"/>
      <c r="F3" s="2"/>
      <c r="G3" s="2"/>
      <c r="H3" s="2"/>
      <c r="I3" s="2"/>
      <c r="J3" s="2"/>
      <c r="K3" s="2"/>
      <c r="L3" s="46"/>
      <c r="M3" s="46"/>
      <c r="N3" s="204" t="s">
        <v>112</v>
      </c>
      <c r="O3" s="46"/>
      <c r="P3" s="46"/>
      <c r="Q3" s="2"/>
      <c r="R3" s="202" t="s">
        <v>39</v>
      </c>
      <c r="S3" s="202" t="s">
        <v>110</v>
      </c>
      <c r="T3" s="202" t="s">
        <v>43</v>
      </c>
      <c r="U3" s="202" t="s">
        <v>117</v>
      </c>
      <c r="V3" s="217" t="s">
        <v>116</v>
      </c>
      <c r="W3" s="212" t="s">
        <v>44</v>
      </c>
      <c r="X3" s="208" t="s">
        <v>45</v>
      </c>
      <c r="Y3" s="208" t="s">
        <v>46</v>
      </c>
      <c r="Z3" s="208" t="s">
        <v>47</v>
      </c>
      <c r="AA3" s="208" t="s">
        <v>48</v>
      </c>
      <c r="AB3" s="208" t="s">
        <v>49</v>
      </c>
      <c r="AC3" s="208" t="s">
        <v>50</v>
      </c>
      <c r="AD3" s="210" t="s">
        <v>51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48" ht="12" customHeight="1" x14ac:dyDescent="0.2">
      <c r="A4" s="6"/>
      <c r="B4" s="9"/>
      <c r="C4" s="3"/>
      <c r="D4" s="3"/>
      <c r="E4" s="7"/>
      <c r="F4" s="3"/>
      <c r="G4" s="3"/>
      <c r="H4" s="3"/>
      <c r="I4" s="3" t="s">
        <v>163</v>
      </c>
      <c r="J4" s="3"/>
      <c r="K4" s="3"/>
      <c r="L4" s="8"/>
      <c r="M4" s="8"/>
      <c r="N4" s="205"/>
      <c r="O4" s="8"/>
      <c r="P4" s="8"/>
      <c r="Q4" s="3"/>
      <c r="R4" s="203"/>
      <c r="S4" s="203"/>
      <c r="T4" s="203"/>
      <c r="U4" s="203"/>
      <c r="V4" s="218"/>
      <c r="W4" s="213"/>
      <c r="X4" s="209"/>
      <c r="Y4" s="209"/>
      <c r="Z4" s="209"/>
      <c r="AA4" s="209"/>
      <c r="AB4" s="209"/>
      <c r="AC4" s="209"/>
      <c r="AD4" s="211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</row>
    <row r="5" spans="1:48" ht="12" customHeight="1" x14ac:dyDescent="0.2">
      <c r="A5" s="6"/>
      <c r="B5" s="10" t="s">
        <v>76</v>
      </c>
      <c r="C5" s="3"/>
      <c r="D5" s="3"/>
      <c r="E5" s="7"/>
      <c r="F5" s="3"/>
      <c r="G5" s="3"/>
      <c r="H5" s="3"/>
      <c r="I5" s="3"/>
      <c r="J5" s="3"/>
      <c r="K5" s="3"/>
      <c r="L5" s="8"/>
      <c r="M5" s="8"/>
      <c r="N5" s="205"/>
      <c r="O5" s="8"/>
      <c r="P5" s="8"/>
      <c r="Q5" s="3"/>
      <c r="R5" s="203"/>
      <c r="S5" s="203"/>
      <c r="T5" s="203"/>
      <c r="U5" s="203"/>
      <c r="V5" s="218"/>
      <c r="W5" s="213"/>
      <c r="X5" s="209"/>
      <c r="Y5" s="209"/>
      <c r="Z5" s="209"/>
      <c r="AA5" s="209"/>
      <c r="AB5" s="209"/>
      <c r="AC5" s="209"/>
      <c r="AD5" s="211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48" ht="15" customHeight="1" x14ac:dyDescent="0.2">
      <c r="A6" s="6"/>
      <c r="B6" s="10" t="s">
        <v>36</v>
      </c>
      <c r="C6" s="3"/>
      <c r="D6" s="3"/>
      <c r="E6" s="117"/>
      <c r="F6" s="118"/>
      <c r="G6" s="118"/>
      <c r="H6" s="3"/>
      <c r="I6" s="3"/>
      <c r="J6" s="3"/>
      <c r="K6" s="3"/>
      <c r="L6" s="8"/>
      <c r="M6" s="8"/>
      <c r="N6" s="205"/>
      <c r="O6" s="8"/>
      <c r="P6" s="8"/>
      <c r="Q6" s="3"/>
      <c r="R6" s="203"/>
      <c r="S6" s="203"/>
      <c r="T6" s="203"/>
      <c r="U6" s="203"/>
      <c r="V6" s="218"/>
      <c r="W6" s="213"/>
      <c r="X6" s="209"/>
      <c r="Y6" s="209"/>
      <c r="Z6" s="209"/>
      <c r="AA6" s="209"/>
      <c r="AB6" s="209"/>
      <c r="AC6" s="209"/>
      <c r="AD6" s="211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15" customHeight="1" x14ac:dyDescent="0.2">
      <c r="A7" s="6"/>
      <c r="B7" s="195" t="s">
        <v>161</v>
      </c>
      <c r="C7" s="3"/>
      <c r="D7" s="3"/>
      <c r="E7" s="117"/>
      <c r="F7" s="118"/>
      <c r="G7" s="118"/>
      <c r="H7" s="3"/>
      <c r="I7" s="3"/>
      <c r="J7" s="3"/>
      <c r="K7" s="3"/>
      <c r="L7" s="8"/>
      <c r="M7" s="8"/>
      <c r="N7" s="205"/>
      <c r="O7" s="8"/>
      <c r="P7" s="8"/>
      <c r="Q7" s="3"/>
      <c r="R7" s="203"/>
      <c r="S7" s="203"/>
      <c r="T7" s="203"/>
      <c r="U7" s="203"/>
      <c r="V7" s="218"/>
      <c r="W7" s="213"/>
      <c r="X7" s="209"/>
      <c r="Y7" s="209"/>
      <c r="Z7" s="209"/>
      <c r="AA7" s="209"/>
      <c r="AB7" s="209"/>
      <c r="AC7" s="209"/>
      <c r="AD7" s="211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48" ht="15" customHeight="1" x14ac:dyDescent="0.2">
      <c r="A8" s="6"/>
      <c r="B8" s="195" t="s">
        <v>162</v>
      </c>
      <c r="C8" s="3"/>
      <c r="D8" s="3"/>
      <c r="E8" s="117"/>
      <c r="F8" s="118"/>
      <c r="G8" s="118"/>
      <c r="H8" s="3"/>
      <c r="I8" s="3"/>
      <c r="J8" s="3"/>
      <c r="K8" s="3"/>
      <c r="L8" s="8"/>
      <c r="M8" s="8"/>
      <c r="N8" s="205"/>
      <c r="O8" s="8"/>
      <c r="P8" s="8"/>
      <c r="Q8" s="3"/>
      <c r="R8" s="203"/>
      <c r="S8" s="203"/>
      <c r="T8" s="203"/>
      <c r="U8" s="203"/>
      <c r="V8" s="218"/>
      <c r="W8" s="213"/>
      <c r="X8" s="209"/>
      <c r="Y8" s="209"/>
      <c r="Z8" s="209"/>
      <c r="AA8" s="209"/>
      <c r="AB8" s="209"/>
      <c r="AC8" s="209"/>
      <c r="AD8" s="211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</row>
    <row r="9" spans="1:48" ht="15" customHeight="1" x14ac:dyDescent="0.2">
      <c r="A9" s="6"/>
      <c r="B9" s="61" t="s">
        <v>79</v>
      </c>
      <c r="C9" s="62"/>
      <c r="D9" s="62"/>
      <c r="E9" s="63"/>
      <c r="F9" s="58"/>
      <c r="G9" s="58"/>
      <c r="H9" s="58"/>
      <c r="I9" s="3"/>
      <c r="J9" s="3"/>
      <c r="K9" s="3"/>
      <c r="L9" s="8"/>
      <c r="M9" s="8"/>
      <c r="N9" s="205"/>
      <c r="O9" s="8"/>
      <c r="P9" s="8"/>
      <c r="Q9" s="3"/>
      <c r="R9" s="203"/>
      <c r="S9" s="203"/>
      <c r="T9" s="203"/>
      <c r="U9" s="203"/>
      <c r="V9" s="218"/>
      <c r="W9" s="213"/>
      <c r="X9" s="209"/>
      <c r="Y9" s="209"/>
      <c r="Z9" s="209"/>
      <c r="AA9" s="209"/>
      <c r="AB9" s="209"/>
      <c r="AC9" s="209"/>
      <c r="AD9" s="211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</row>
    <row r="10" spans="1:48" ht="13.5" thickBot="1" x14ac:dyDescent="0.25">
      <c r="A10" s="6"/>
      <c r="B10" s="10"/>
      <c r="C10" s="3"/>
      <c r="D10" s="3"/>
      <c r="E10" s="7"/>
      <c r="F10" s="3"/>
      <c r="G10" s="3"/>
      <c r="H10" s="3"/>
      <c r="I10" s="3"/>
      <c r="J10" s="3"/>
      <c r="K10" s="3"/>
      <c r="L10" s="8"/>
      <c r="M10" s="8"/>
      <c r="N10" s="205"/>
      <c r="O10" s="8"/>
      <c r="P10" s="8"/>
      <c r="Q10" s="3"/>
      <c r="R10" s="203"/>
      <c r="S10" s="203"/>
      <c r="T10" s="203"/>
      <c r="U10" s="203"/>
      <c r="V10" s="218"/>
      <c r="W10" s="213"/>
      <c r="X10" s="209"/>
      <c r="Y10" s="209"/>
      <c r="Z10" s="209"/>
      <c r="AA10" s="209"/>
      <c r="AB10" s="209"/>
      <c r="AC10" s="209"/>
      <c r="AD10" s="211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48" ht="16.5" customHeight="1" x14ac:dyDescent="0.2">
      <c r="A11" s="6"/>
      <c r="B11" s="37" t="s">
        <v>80</v>
      </c>
      <c r="C11" s="38"/>
      <c r="D11" s="219"/>
      <c r="E11" s="220"/>
      <c r="F11" s="70"/>
      <c r="G11" s="38"/>
      <c r="H11" s="112" t="s">
        <v>38</v>
      </c>
      <c r="I11" s="34"/>
      <c r="J11" s="225"/>
      <c r="K11" s="226"/>
      <c r="L11" s="72"/>
      <c r="M11" s="72"/>
      <c r="N11" s="205"/>
      <c r="O11" s="8"/>
      <c r="P11" s="8"/>
      <c r="Q11" s="3"/>
      <c r="R11" s="203"/>
      <c r="S11" s="203"/>
      <c r="T11" s="203"/>
      <c r="U11" s="203"/>
      <c r="V11" s="218"/>
      <c r="W11" s="213"/>
      <c r="X11" s="209"/>
      <c r="Y11" s="209"/>
      <c r="Z11" s="209"/>
      <c r="AA11" s="209"/>
      <c r="AB11" s="209"/>
      <c r="AC11" s="209"/>
      <c r="AD11" s="211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48" s="42" customFormat="1" ht="16.5" customHeight="1" x14ac:dyDescent="0.15">
      <c r="A12" s="39"/>
      <c r="B12" s="33" t="s">
        <v>81</v>
      </c>
      <c r="C12" s="34"/>
      <c r="D12" s="221"/>
      <c r="E12" s="222"/>
      <c r="F12" s="71"/>
      <c r="G12" s="34"/>
      <c r="H12" s="112" t="s">
        <v>60</v>
      </c>
      <c r="I12" s="34"/>
      <c r="J12" s="227"/>
      <c r="K12" s="228"/>
      <c r="L12" s="72"/>
      <c r="M12" s="72"/>
      <c r="N12" s="205"/>
      <c r="O12" s="40"/>
      <c r="P12" s="40"/>
      <c r="Q12" s="34"/>
      <c r="R12" s="203"/>
      <c r="S12" s="203"/>
      <c r="T12" s="203"/>
      <c r="U12" s="203"/>
      <c r="V12" s="218"/>
      <c r="W12" s="213"/>
      <c r="X12" s="209"/>
      <c r="Y12" s="209"/>
      <c r="Z12" s="209"/>
      <c r="AA12" s="209"/>
      <c r="AB12" s="209"/>
      <c r="AC12" s="209"/>
      <c r="AD12" s="21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</row>
    <row r="13" spans="1:48" s="42" customFormat="1" ht="16.5" customHeight="1" x14ac:dyDescent="0.15">
      <c r="A13" s="39"/>
      <c r="B13" s="33" t="s">
        <v>82</v>
      </c>
      <c r="C13" s="34"/>
      <c r="D13" s="221"/>
      <c r="E13" s="222"/>
      <c r="F13" s="71"/>
      <c r="G13" s="34"/>
      <c r="H13" s="112" t="s">
        <v>111</v>
      </c>
      <c r="I13" s="34"/>
      <c r="J13" s="108"/>
      <c r="K13" s="109"/>
      <c r="L13" s="72"/>
      <c r="M13" s="72"/>
      <c r="N13" s="205"/>
      <c r="O13" s="40"/>
      <c r="P13" s="40"/>
      <c r="Q13" s="34"/>
      <c r="R13" s="203"/>
      <c r="S13" s="203"/>
      <c r="T13" s="203"/>
      <c r="U13" s="203"/>
      <c r="V13" s="218"/>
      <c r="W13" s="213"/>
      <c r="X13" s="209"/>
      <c r="Y13" s="209"/>
      <c r="Z13" s="209"/>
      <c r="AA13" s="209"/>
      <c r="AB13" s="209"/>
      <c r="AC13" s="209"/>
      <c r="AD13" s="21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</row>
    <row r="14" spans="1:48" s="42" customFormat="1" ht="18" customHeight="1" thickBot="1" x14ac:dyDescent="0.2">
      <c r="A14" s="39"/>
      <c r="B14" s="47" t="s">
        <v>83</v>
      </c>
      <c r="C14" s="41"/>
      <c r="D14" s="223"/>
      <c r="E14" s="224"/>
      <c r="F14" s="71"/>
      <c r="G14" s="43"/>
      <c r="H14" s="112" t="s">
        <v>94</v>
      </c>
      <c r="I14" s="43"/>
      <c r="J14" s="229"/>
      <c r="K14" s="230"/>
      <c r="L14" s="72"/>
      <c r="M14" s="72"/>
      <c r="N14" s="205"/>
      <c r="O14" s="40"/>
      <c r="P14" s="40"/>
      <c r="Q14" s="34"/>
      <c r="R14" s="203"/>
      <c r="S14" s="203"/>
      <c r="T14" s="203"/>
      <c r="U14" s="203"/>
      <c r="V14" s="218"/>
      <c r="W14" s="213"/>
      <c r="X14" s="209"/>
      <c r="Y14" s="209"/>
      <c r="Z14" s="209"/>
      <c r="AA14" s="209"/>
      <c r="AB14" s="209"/>
      <c r="AC14" s="209"/>
      <c r="AD14" s="21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</row>
    <row r="15" spans="1:48" ht="12.75" customHeight="1" x14ac:dyDescent="0.2">
      <c r="A15" s="6"/>
      <c r="B15" s="48"/>
      <c r="C15" s="35"/>
      <c r="D15" s="4"/>
      <c r="E15" s="4"/>
      <c r="F15" s="4"/>
      <c r="G15" s="11"/>
      <c r="H15" s="43"/>
      <c r="I15" s="33"/>
      <c r="J15" s="43"/>
      <c r="K15" s="72"/>
      <c r="L15" s="4"/>
      <c r="M15" s="8"/>
      <c r="N15" s="205"/>
      <c r="O15" s="8"/>
      <c r="P15" s="3"/>
      <c r="Q15" s="4"/>
      <c r="R15" s="203"/>
      <c r="S15" s="203"/>
      <c r="T15" s="203"/>
      <c r="U15" s="203"/>
      <c r="V15" s="218"/>
      <c r="W15" s="213"/>
      <c r="X15" s="209"/>
      <c r="Y15" s="209"/>
      <c r="Z15" s="209"/>
      <c r="AA15" s="209"/>
      <c r="AB15" s="209"/>
      <c r="AC15" s="209"/>
      <c r="AD15" s="211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</row>
    <row r="16" spans="1:48" ht="12.75" x14ac:dyDescent="0.2">
      <c r="A16" s="6"/>
      <c r="B16" s="21" t="s">
        <v>62</v>
      </c>
      <c r="C16" s="4"/>
      <c r="D16" s="4"/>
      <c r="E16" s="4"/>
      <c r="F16" s="4"/>
      <c r="G16" s="11"/>
      <c r="H16" s="11"/>
      <c r="I16" s="11"/>
      <c r="J16" s="11"/>
      <c r="K16" s="11"/>
      <c r="L16" s="11"/>
      <c r="M16" s="4"/>
      <c r="N16" s="205"/>
      <c r="O16" s="8"/>
      <c r="P16" s="8"/>
      <c r="Q16" s="3"/>
      <c r="R16" s="203"/>
      <c r="S16" s="203"/>
      <c r="T16" s="203"/>
      <c r="U16" s="203"/>
      <c r="V16" s="218"/>
      <c r="W16" s="213"/>
      <c r="X16" s="209"/>
      <c r="Y16" s="209"/>
      <c r="Z16" s="209"/>
      <c r="AA16" s="209"/>
      <c r="AB16" s="209"/>
      <c r="AC16" s="209"/>
      <c r="AD16" s="211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</row>
    <row r="17" spans="1:48" ht="12" customHeight="1" x14ac:dyDescent="0.2">
      <c r="A17" s="6"/>
      <c r="B17" s="12" t="s">
        <v>62</v>
      </c>
      <c r="C17" s="3"/>
      <c r="D17" s="3"/>
      <c r="E17" s="3"/>
      <c r="F17" s="3"/>
      <c r="G17" s="3"/>
      <c r="H17" s="3"/>
      <c r="I17" s="3"/>
      <c r="J17" s="3"/>
      <c r="K17" s="3"/>
      <c r="L17" s="13"/>
      <c r="M17" s="3"/>
      <c r="N17" s="205"/>
      <c r="O17" s="3"/>
      <c r="P17" s="3"/>
      <c r="Q17" s="3"/>
      <c r="R17" s="203"/>
      <c r="S17" s="203"/>
      <c r="T17" s="203"/>
      <c r="U17" s="203"/>
      <c r="V17" s="218"/>
      <c r="W17" s="213"/>
      <c r="X17" s="209"/>
      <c r="Y17" s="209"/>
      <c r="Z17" s="209"/>
      <c r="AA17" s="209"/>
      <c r="AB17" s="209"/>
      <c r="AC17" s="209"/>
      <c r="AD17" s="211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x14ac:dyDescent="0.15">
      <c r="A18" s="15"/>
      <c r="B18" s="59" t="s">
        <v>0</v>
      </c>
      <c r="C18" s="16" t="s">
        <v>3</v>
      </c>
      <c r="D18" s="65" t="s">
        <v>1</v>
      </c>
      <c r="E18" s="206" t="s">
        <v>2</v>
      </c>
      <c r="F18" s="207"/>
      <c r="G18" s="16" t="s">
        <v>118</v>
      </c>
      <c r="H18" s="28" t="s">
        <v>25</v>
      </c>
      <c r="I18" s="28" t="s">
        <v>34</v>
      </c>
      <c r="J18" s="59"/>
      <c r="K18" s="59"/>
      <c r="L18" s="59"/>
      <c r="M18" s="59"/>
      <c r="N18" s="119" t="s">
        <v>42</v>
      </c>
      <c r="O18" s="69"/>
      <c r="P18" s="69"/>
      <c r="Q18" s="69"/>
      <c r="R18" s="82"/>
      <c r="S18" s="14"/>
      <c r="T18" s="14"/>
      <c r="U18" s="14"/>
      <c r="V18" s="120"/>
      <c r="W18" s="124" t="s">
        <v>122</v>
      </c>
      <c r="X18" s="59"/>
      <c r="Y18" s="59"/>
      <c r="Z18" s="59"/>
      <c r="AA18" s="59"/>
      <c r="AB18" s="59"/>
      <c r="AC18" s="59"/>
      <c r="AD18" s="60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</row>
    <row r="19" spans="1:48" x14ac:dyDescent="0.15">
      <c r="A19" s="49" t="s">
        <v>14</v>
      </c>
      <c r="B19" s="30"/>
      <c r="C19" s="30"/>
      <c r="D19" s="30"/>
      <c r="E19" s="200"/>
      <c r="F19" s="201"/>
      <c r="G19" s="30"/>
      <c r="H19" s="22"/>
      <c r="I19" s="68"/>
      <c r="J19" s="68"/>
      <c r="K19" s="68"/>
      <c r="L19" s="68"/>
      <c r="M19" s="68"/>
      <c r="N19" s="125"/>
      <c r="O19" s="66"/>
      <c r="P19" s="66"/>
      <c r="Q19" s="66"/>
      <c r="R19" s="32"/>
      <c r="S19" s="126"/>
      <c r="T19" s="32"/>
      <c r="U19" s="126"/>
      <c r="V19" s="50"/>
      <c r="W19" s="125"/>
      <c r="X19" s="32"/>
      <c r="Y19" s="126"/>
      <c r="Z19" s="32"/>
      <c r="AA19" s="126"/>
      <c r="AB19" s="32"/>
      <c r="AC19" s="126"/>
      <c r="AD19" s="50"/>
      <c r="AE19" s="4"/>
      <c r="AF19" s="4" t="s">
        <v>54</v>
      </c>
      <c r="AG19" s="4" t="s">
        <v>8</v>
      </c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  <row r="20" spans="1:48" x14ac:dyDescent="0.15">
      <c r="A20" s="127" t="s">
        <v>15</v>
      </c>
      <c r="B20" s="128"/>
      <c r="C20" s="128"/>
      <c r="D20" s="128"/>
      <c r="E20" s="196"/>
      <c r="F20" s="197"/>
      <c r="G20" s="128"/>
      <c r="H20" s="178"/>
      <c r="I20" s="135"/>
      <c r="J20" s="135"/>
      <c r="K20" s="135"/>
      <c r="L20" s="135"/>
      <c r="M20" s="135"/>
      <c r="N20" s="121"/>
      <c r="O20" s="131"/>
      <c r="P20" s="131"/>
      <c r="Q20" s="131"/>
      <c r="R20" s="110"/>
      <c r="S20" s="110"/>
      <c r="T20" s="110"/>
      <c r="U20" s="110"/>
      <c r="V20" s="132"/>
      <c r="W20" s="121"/>
      <c r="X20" s="110"/>
      <c r="Y20" s="110"/>
      <c r="Z20" s="110"/>
      <c r="AA20" s="110"/>
      <c r="AB20" s="110"/>
      <c r="AC20" s="110"/>
      <c r="AD20" s="132"/>
      <c r="AE20" s="4"/>
      <c r="AF20" s="4" t="s">
        <v>55</v>
      </c>
      <c r="AG20" s="4" t="s">
        <v>9</v>
      </c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</row>
    <row r="21" spans="1:48" x14ac:dyDescent="0.15">
      <c r="A21" s="49" t="s">
        <v>16</v>
      </c>
      <c r="B21" s="30"/>
      <c r="C21" s="30"/>
      <c r="D21" s="30"/>
      <c r="E21" s="198"/>
      <c r="F21" s="199"/>
      <c r="G21" s="30"/>
      <c r="H21" s="22"/>
      <c r="I21" s="68"/>
      <c r="J21" s="68"/>
      <c r="K21" s="68"/>
      <c r="L21" s="68"/>
      <c r="M21" s="68"/>
      <c r="N21" s="125"/>
      <c r="O21" s="67"/>
      <c r="P21" s="67"/>
      <c r="Q21" s="67"/>
      <c r="R21" s="32"/>
      <c r="S21" s="126"/>
      <c r="T21" s="32"/>
      <c r="U21" s="126"/>
      <c r="V21" s="50"/>
      <c r="W21" s="125"/>
      <c r="X21" s="32"/>
      <c r="Y21" s="126"/>
      <c r="Z21" s="32"/>
      <c r="AA21" s="126"/>
      <c r="AB21" s="32"/>
      <c r="AC21" s="126"/>
      <c r="AD21" s="50"/>
      <c r="AE21" s="4"/>
      <c r="AF21" s="4"/>
      <c r="AG21" s="4" t="s">
        <v>10</v>
      </c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</row>
    <row r="22" spans="1:48" x14ac:dyDescent="0.15">
      <c r="A22" s="127" t="s">
        <v>17</v>
      </c>
      <c r="B22" s="128"/>
      <c r="C22" s="128"/>
      <c r="D22" s="128"/>
      <c r="E22" s="196"/>
      <c r="F22" s="197"/>
      <c r="G22" s="128"/>
      <c r="H22" s="178"/>
      <c r="I22" s="135"/>
      <c r="J22" s="135"/>
      <c r="K22" s="135"/>
      <c r="L22" s="135"/>
      <c r="M22" s="135"/>
      <c r="N22" s="121"/>
      <c r="O22" s="131"/>
      <c r="P22" s="131"/>
      <c r="Q22" s="131"/>
      <c r="R22" s="110"/>
      <c r="S22" s="110"/>
      <c r="T22" s="110"/>
      <c r="U22" s="110"/>
      <c r="V22" s="132"/>
      <c r="W22" s="121"/>
      <c r="X22" s="110"/>
      <c r="Y22" s="110"/>
      <c r="Z22" s="110"/>
      <c r="AA22" s="110"/>
      <c r="AB22" s="110"/>
      <c r="AC22" s="110"/>
      <c r="AD22" s="132"/>
      <c r="AE22" s="4"/>
      <c r="AF22" s="4"/>
      <c r="AG22" s="4"/>
      <c r="AH22" s="58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</row>
    <row r="23" spans="1:48" x14ac:dyDescent="0.15">
      <c r="A23" s="49" t="s">
        <v>18</v>
      </c>
      <c r="B23" s="30"/>
      <c r="C23" s="30"/>
      <c r="D23" s="30"/>
      <c r="E23" s="198"/>
      <c r="F23" s="199"/>
      <c r="G23" s="30"/>
      <c r="H23" s="22"/>
      <c r="I23" s="68"/>
      <c r="J23" s="68"/>
      <c r="K23" s="68"/>
      <c r="L23" s="68"/>
      <c r="M23" s="68"/>
      <c r="N23" s="125"/>
      <c r="O23" s="67"/>
      <c r="P23" s="67"/>
      <c r="Q23" s="67"/>
      <c r="R23" s="32"/>
      <c r="S23" s="126"/>
      <c r="T23" s="32"/>
      <c r="U23" s="126"/>
      <c r="V23" s="50"/>
      <c r="W23" s="125"/>
      <c r="X23" s="32"/>
      <c r="Y23" s="126"/>
      <c r="Z23" s="32"/>
      <c r="AA23" s="126"/>
      <c r="AB23" s="32"/>
      <c r="AC23" s="126"/>
      <c r="AD23" s="50"/>
      <c r="AE23" s="4"/>
      <c r="AF23" s="4"/>
      <c r="AG23" s="4"/>
      <c r="AH23" s="58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</row>
    <row r="24" spans="1:48" x14ac:dyDescent="0.15">
      <c r="A24" s="127" t="s">
        <v>19</v>
      </c>
      <c r="B24" s="128"/>
      <c r="C24" s="128"/>
      <c r="D24" s="128"/>
      <c r="E24" s="196"/>
      <c r="F24" s="197"/>
      <c r="G24" s="128"/>
      <c r="H24" s="178"/>
      <c r="I24" s="135"/>
      <c r="J24" s="135"/>
      <c r="K24" s="135"/>
      <c r="L24" s="135"/>
      <c r="M24" s="135"/>
      <c r="N24" s="121"/>
      <c r="O24" s="131"/>
      <c r="P24" s="131"/>
      <c r="Q24" s="131"/>
      <c r="R24" s="110"/>
      <c r="S24" s="110"/>
      <c r="T24" s="110"/>
      <c r="U24" s="110"/>
      <c r="V24" s="132"/>
      <c r="W24" s="121"/>
      <c r="X24" s="110"/>
      <c r="Y24" s="110"/>
      <c r="Z24" s="110"/>
      <c r="AA24" s="110"/>
      <c r="AB24" s="110"/>
      <c r="AC24" s="110"/>
      <c r="AD24" s="132"/>
      <c r="AE24" s="4"/>
      <c r="AF24" s="4"/>
      <c r="AG24" s="4"/>
      <c r="AH24" s="58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</row>
    <row r="25" spans="1:48" x14ac:dyDescent="0.15">
      <c r="A25" s="49" t="s">
        <v>20</v>
      </c>
      <c r="B25" s="30"/>
      <c r="C25" s="30"/>
      <c r="D25" s="30"/>
      <c r="E25" s="198"/>
      <c r="F25" s="199"/>
      <c r="G25" s="30"/>
      <c r="H25" s="22"/>
      <c r="I25" s="68"/>
      <c r="J25" s="68"/>
      <c r="K25" s="68"/>
      <c r="L25" s="68"/>
      <c r="M25" s="68"/>
      <c r="N25" s="125"/>
      <c r="O25" s="67"/>
      <c r="P25" s="67"/>
      <c r="Q25" s="67"/>
      <c r="R25" s="32"/>
      <c r="S25" s="126"/>
      <c r="T25" s="32"/>
      <c r="U25" s="126"/>
      <c r="V25" s="50"/>
      <c r="W25" s="125"/>
      <c r="X25" s="32"/>
      <c r="Y25" s="126"/>
      <c r="Z25" s="32"/>
      <c r="AA25" s="126"/>
      <c r="AB25" s="32"/>
      <c r="AC25" s="126"/>
      <c r="AD25" s="50"/>
      <c r="AE25" s="4"/>
      <c r="AF25" s="4"/>
      <c r="AG25" s="4"/>
      <c r="AH25" s="58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</row>
    <row r="26" spans="1:48" x14ac:dyDescent="0.15">
      <c r="A26" s="127" t="s">
        <v>21</v>
      </c>
      <c r="B26" s="128"/>
      <c r="C26" s="128"/>
      <c r="D26" s="128"/>
      <c r="E26" s="196"/>
      <c r="F26" s="197"/>
      <c r="G26" s="128"/>
      <c r="H26" s="178"/>
      <c r="I26" s="135"/>
      <c r="J26" s="135"/>
      <c r="K26" s="135"/>
      <c r="L26" s="135"/>
      <c r="M26" s="135"/>
      <c r="N26" s="121"/>
      <c r="O26" s="131"/>
      <c r="P26" s="131"/>
      <c r="Q26" s="131"/>
      <c r="R26" s="110"/>
      <c r="S26" s="110"/>
      <c r="T26" s="110"/>
      <c r="U26" s="110"/>
      <c r="V26" s="132"/>
      <c r="W26" s="121"/>
      <c r="X26" s="110"/>
      <c r="Y26" s="110"/>
      <c r="Z26" s="110"/>
      <c r="AA26" s="110"/>
      <c r="AB26" s="110"/>
      <c r="AC26" s="110"/>
      <c r="AD26" s="132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</row>
    <row r="27" spans="1:48" x14ac:dyDescent="0.15">
      <c r="A27" s="49" t="s">
        <v>22</v>
      </c>
      <c r="B27" s="30"/>
      <c r="C27" s="30"/>
      <c r="D27" s="30"/>
      <c r="E27" s="198"/>
      <c r="F27" s="199"/>
      <c r="G27" s="30"/>
      <c r="H27" s="22"/>
      <c r="I27" s="68"/>
      <c r="J27" s="68"/>
      <c r="K27" s="68"/>
      <c r="L27" s="68"/>
      <c r="M27" s="68"/>
      <c r="N27" s="125"/>
      <c r="O27" s="66"/>
      <c r="P27" s="66"/>
      <c r="Q27" s="66"/>
      <c r="R27" s="32"/>
      <c r="S27" s="126"/>
      <c r="T27" s="32"/>
      <c r="U27" s="126"/>
      <c r="V27" s="50"/>
      <c r="W27" s="125"/>
      <c r="X27" s="32"/>
      <c r="Y27" s="126"/>
      <c r="Z27" s="32"/>
      <c r="AA27" s="126"/>
      <c r="AB27" s="32"/>
      <c r="AC27" s="126"/>
      <c r="AD27" s="50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</row>
    <row r="28" spans="1:48" ht="12" thickBot="1" x14ac:dyDescent="0.2">
      <c r="A28" s="127" t="s">
        <v>23</v>
      </c>
      <c r="B28" s="128"/>
      <c r="C28" s="128"/>
      <c r="D28" s="128"/>
      <c r="E28" s="129"/>
      <c r="F28" s="130"/>
      <c r="G28" s="128"/>
      <c r="H28" s="178"/>
      <c r="I28" s="135"/>
      <c r="J28" s="135"/>
      <c r="K28" s="135"/>
      <c r="L28" s="135"/>
      <c r="M28" s="135"/>
      <c r="N28" s="122"/>
      <c r="O28" s="133"/>
      <c r="P28" s="133"/>
      <c r="Q28" s="133"/>
      <c r="R28" s="123"/>
      <c r="S28" s="123"/>
      <c r="T28" s="123"/>
      <c r="U28" s="123"/>
      <c r="V28" s="134"/>
      <c r="W28" s="122"/>
      <c r="X28" s="123"/>
      <c r="Y28" s="123"/>
      <c r="Z28" s="123"/>
      <c r="AA28" s="123"/>
      <c r="AB28" s="123"/>
      <c r="AC28" s="123"/>
      <c r="AD28" s="13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</row>
    <row r="29" spans="1:48" x14ac:dyDescent="0.15">
      <c r="A29" s="49" t="s">
        <v>123</v>
      </c>
      <c r="B29" s="30"/>
      <c r="C29" s="30"/>
      <c r="D29" s="30"/>
      <c r="E29" s="198"/>
      <c r="F29" s="199"/>
      <c r="G29" s="30"/>
      <c r="H29" s="22"/>
      <c r="I29" s="68"/>
      <c r="J29" s="68"/>
      <c r="K29" s="68"/>
      <c r="L29" s="68"/>
      <c r="M29" s="68"/>
      <c r="N29" s="125"/>
      <c r="O29" s="66"/>
      <c r="P29" s="66"/>
      <c r="Q29" s="66"/>
      <c r="R29" s="32"/>
      <c r="S29" s="126"/>
      <c r="T29" s="32"/>
      <c r="U29" s="126"/>
      <c r="V29" s="50"/>
      <c r="W29" s="125"/>
      <c r="X29" s="32"/>
      <c r="Y29" s="126"/>
      <c r="Z29" s="32"/>
      <c r="AA29" s="126"/>
      <c r="AB29" s="32"/>
      <c r="AC29" s="126"/>
      <c r="AD29" s="50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</row>
    <row r="30" spans="1:48" ht="12" thickBot="1" x14ac:dyDescent="0.2">
      <c r="A30" s="127" t="s">
        <v>124</v>
      </c>
      <c r="B30" s="128"/>
      <c r="C30" s="128"/>
      <c r="D30" s="128"/>
      <c r="E30" s="129"/>
      <c r="F30" s="130"/>
      <c r="G30" s="128"/>
      <c r="H30" s="178"/>
      <c r="I30" s="135"/>
      <c r="J30" s="135"/>
      <c r="K30" s="135"/>
      <c r="L30" s="135"/>
      <c r="M30" s="135"/>
      <c r="N30" s="122"/>
      <c r="O30" s="133"/>
      <c r="P30" s="133"/>
      <c r="Q30" s="133"/>
      <c r="R30" s="123"/>
      <c r="S30" s="123"/>
      <c r="T30" s="123"/>
      <c r="U30" s="123"/>
      <c r="V30" s="134"/>
      <c r="W30" s="122"/>
      <c r="X30" s="123"/>
      <c r="Y30" s="123"/>
      <c r="Z30" s="123"/>
      <c r="AA30" s="123"/>
      <c r="AB30" s="123"/>
      <c r="AC30" s="123"/>
      <c r="AD30" s="13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1:48" x14ac:dyDescent="0.15">
      <c r="A31" s="49" t="s">
        <v>125</v>
      </c>
      <c r="B31" s="30"/>
      <c r="C31" s="30"/>
      <c r="D31" s="30"/>
      <c r="E31" s="198"/>
      <c r="F31" s="199"/>
      <c r="G31" s="30"/>
      <c r="H31" s="22"/>
      <c r="I31" s="68"/>
      <c r="J31" s="68"/>
      <c r="K31" s="68"/>
      <c r="L31" s="68"/>
      <c r="M31" s="68"/>
      <c r="N31" s="125"/>
      <c r="O31" s="66"/>
      <c r="P31" s="66"/>
      <c r="Q31" s="66"/>
      <c r="R31" s="32"/>
      <c r="S31" s="126"/>
      <c r="T31" s="32"/>
      <c r="U31" s="126"/>
      <c r="V31" s="50"/>
      <c r="W31" s="125"/>
      <c r="X31" s="32"/>
      <c r="Y31" s="126"/>
      <c r="Z31" s="32"/>
      <c r="AA31" s="126"/>
      <c r="AB31" s="32"/>
      <c r="AC31" s="126"/>
      <c r="AD31" s="50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</row>
    <row r="32" spans="1:48" ht="12" thickBot="1" x14ac:dyDescent="0.2">
      <c r="A32" s="127" t="s">
        <v>126</v>
      </c>
      <c r="B32" s="128"/>
      <c r="C32" s="128"/>
      <c r="D32" s="128"/>
      <c r="E32" s="129"/>
      <c r="F32" s="130"/>
      <c r="G32" s="128"/>
      <c r="H32" s="178"/>
      <c r="I32" s="135"/>
      <c r="J32" s="135"/>
      <c r="K32" s="135"/>
      <c r="L32" s="135"/>
      <c r="M32" s="135"/>
      <c r="N32" s="122"/>
      <c r="O32" s="133"/>
      <c r="P32" s="133"/>
      <c r="Q32" s="133"/>
      <c r="R32" s="123"/>
      <c r="S32" s="123"/>
      <c r="T32" s="123"/>
      <c r="U32" s="123"/>
      <c r="V32" s="134"/>
      <c r="W32" s="122"/>
      <c r="X32" s="123"/>
      <c r="Y32" s="123"/>
      <c r="Z32" s="123"/>
      <c r="AA32" s="123"/>
      <c r="AB32" s="123"/>
      <c r="AC32" s="123"/>
      <c r="AD32" s="13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</row>
    <row r="33" spans="1:48" x14ac:dyDescent="0.15">
      <c r="A33" s="49" t="s">
        <v>127</v>
      </c>
      <c r="B33" s="30"/>
      <c r="C33" s="30"/>
      <c r="D33" s="30"/>
      <c r="E33" s="198"/>
      <c r="F33" s="199"/>
      <c r="G33" s="30"/>
      <c r="H33" s="22"/>
      <c r="I33" s="68"/>
      <c r="J33" s="68"/>
      <c r="K33" s="68"/>
      <c r="L33" s="68"/>
      <c r="M33" s="68"/>
      <c r="N33" s="125"/>
      <c r="O33" s="66"/>
      <c r="P33" s="66"/>
      <c r="Q33" s="66"/>
      <c r="R33" s="32"/>
      <c r="S33" s="126"/>
      <c r="T33" s="32"/>
      <c r="U33" s="126"/>
      <c r="V33" s="50"/>
      <c r="W33" s="125"/>
      <c r="X33" s="32"/>
      <c r="Y33" s="126"/>
      <c r="Z33" s="32"/>
      <c r="AA33" s="126"/>
      <c r="AB33" s="32"/>
      <c r="AC33" s="126"/>
      <c r="AD33" s="50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</row>
    <row r="34" spans="1:48" ht="12" thickBot="1" x14ac:dyDescent="0.2">
      <c r="A34" s="127" t="s">
        <v>128</v>
      </c>
      <c r="B34" s="128"/>
      <c r="C34" s="128"/>
      <c r="D34" s="128"/>
      <c r="E34" s="129"/>
      <c r="F34" s="130"/>
      <c r="G34" s="128"/>
      <c r="H34" s="178"/>
      <c r="I34" s="135"/>
      <c r="J34" s="135"/>
      <c r="K34" s="135"/>
      <c r="L34" s="135"/>
      <c r="M34" s="135"/>
      <c r="N34" s="122"/>
      <c r="O34" s="133"/>
      <c r="P34" s="133"/>
      <c r="Q34" s="133"/>
      <c r="R34" s="123"/>
      <c r="S34" s="123"/>
      <c r="T34" s="123"/>
      <c r="U34" s="123"/>
      <c r="V34" s="134"/>
      <c r="W34" s="122"/>
      <c r="X34" s="123"/>
      <c r="Y34" s="123"/>
      <c r="Z34" s="123"/>
      <c r="AA34" s="123"/>
      <c r="AB34" s="123"/>
      <c r="AC34" s="123"/>
      <c r="AD34" s="13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</row>
    <row r="35" spans="1:48" x14ac:dyDescent="0.15">
      <c r="A35" s="49" t="s">
        <v>129</v>
      </c>
      <c r="B35" s="30"/>
      <c r="C35" s="30"/>
      <c r="D35" s="30"/>
      <c r="E35" s="198"/>
      <c r="F35" s="199"/>
      <c r="G35" s="30"/>
      <c r="H35" s="22"/>
      <c r="I35" s="68"/>
      <c r="J35" s="68"/>
      <c r="K35" s="68"/>
      <c r="L35" s="68"/>
      <c r="M35" s="68"/>
      <c r="N35" s="125"/>
      <c r="O35" s="66"/>
      <c r="P35" s="66"/>
      <c r="Q35" s="66"/>
      <c r="R35" s="32"/>
      <c r="S35" s="126"/>
      <c r="T35" s="32"/>
      <c r="U35" s="126"/>
      <c r="V35" s="50"/>
      <c r="W35" s="125"/>
      <c r="X35" s="32"/>
      <c r="Y35" s="126"/>
      <c r="Z35" s="32"/>
      <c r="AA35" s="126"/>
      <c r="AB35" s="32"/>
      <c r="AC35" s="126"/>
      <c r="AD35" s="50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 spans="1:48" ht="12" thickBot="1" x14ac:dyDescent="0.2">
      <c r="A36" s="127" t="s">
        <v>130</v>
      </c>
      <c r="B36" s="128"/>
      <c r="C36" s="128"/>
      <c r="D36" s="128"/>
      <c r="E36" s="129"/>
      <c r="F36" s="130"/>
      <c r="G36" s="128"/>
      <c r="H36" s="178"/>
      <c r="I36" s="135"/>
      <c r="J36" s="135"/>
      <c r="K36" s="135"/>
      <c r="L36" s="135"/>
      <c r="M36" s="135"/>
      <c r="N36" s="122"/>
      <c r="O36" s="133"/>
      <c r="P36" s="133"/>
      <c r="Q36" s="133"/>
      <c r="R36" s="123"/>
      <c r="S36" s="123"/>
      <c r="T36" s="123"/>
      <c r="U36" s="123"/>
      <c r="V36" s="134"/>
      <c r="W36" s="122"/>
      <c r="X36" s="123"/>
      <c r="Y36" s="123"/>
      <c r="Z36" s="123"/>
      <c r="AA36" s="123"/>
      <c r="AB36" s="123"/>
      <c r="AC36" s="123"/>
      <c r="AD36" s="13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</row>
    <row r="37" spans="1:48" x14ac:dyDescent="0.15">
      <c r="A37" s="49">
        <v>19</v>
      </c>
      <c r="B37" s="30"/>
      <c r="C37" s="30"/>
      <c r="D37" s="30"/>
      <c r="E37" s="198"/>
      <c r="F37" s="199"/>
      <c r="G37" s="30"/>
      <c r="H37" s="22"/>
      <c r="I37" s="68"/>
      <c r="J37" s="68"/>
      <c r="K37" s="68"/>
      <c r="L37" s="68"/>
      <c r="M37" s="68"/>
      <c r="N37" s="125"/>
      <c r="O37" s="66"/>
      <c r="P37" s="66"/>
      <c r="Q37" s="66"/>
      <c r="R37" s="32"/>
      <c r="S37" s="126"/>
      <c r="T37" s="32"/>
      <c r="U37" s="126"/>
      <c r="V37" s="50"/>
      <c r="W37" s="125"/>
      <c r="X37" s="32"/>
      <c r="Y37" s="126"/>
      <c r="Z37" s="32"/>
      <c r="AA37" s="126"/>
      <c r="AB37" s="32"/>
      <c r="AC37" s="126"/>
      <c r="AD37" s="50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</row>
    <row r="38" spans="1:48" ht="12" thickBot="1" x14ac:dyDescent="0.2">
      <c r="A38" s="127" t="s">
        <v>131</v>
      </c>
      <c r="B38" s="128"/>
      <c r="C38" s="128"/>
      <c r="D38" s="128"/>
      <c r="E38" s="129"/>
      <c r="F38" s="130"/>
      <c r="G38" s="128"/>
      <c r="H38" s="178"/>
      <c r="I38" s="135"/>
      <c r="J38" s="135"/>
      <c r="K38" s="135"/>
      <c r="L38" s="135"/>
      <c r="M38" s="135"/>
      <c r="N38" s="122"/>
      <c r="O38" s="133"/>
      <c r="P38" s="133"/>
      <c r="Q38" s="133"/>
      <c r="R38" s="123"/>
      <c r="S38" s="123"/>
      <c r="T38" s="123"/>
      <c r="U38" s="123"/>
      <c r="V38" s="134"/>
      <c r="W38" s="122"/>
      <c r="X38" s="123"/>
      <c r="Y38" s="123"/>
      <c r="Z38" s="123"/>
      <c r="AA38" s="123"/>
      <c r="AB38" s="123"/>
      <c r="AC38" s="123"/>
      <c r="AD38" s="13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</row>
    <row r="39" spans="1:48" x14ac:dyDescent="0.15">
      <c r="A39" s="49" t="s">
        <v>132</v>
      </c>
      <c r="B39" s="30"/>
      <c r="C39" s="30"/>
      <c r="D39" s="30"/>
      <c r="E39" s="198"/>
      <c r="F39" s="199"/>
      <c r="G39" s="30"/>
      <c r="H39" s="22"/>
      <c r="I39" s="68"/>
      <c r="J39" s="68"/>
      <c r="K39" s="68"/>
      <c r="L39" s="68"/>
      <c r="M39" s="68"/>
      <c r="N39" s="125"/>
      <c r="O39" s="66"/>
      <c r="P39" s="66"/>
      <c r="Q39" s="66"/>
      <c r="R39" s="32"/>
      <c r="S39" s="126"/>
      <c r="T39" s="32"/>
      <c r="U39" s="126"/>
      <c r="V39" s="50"/>
      <c r="W39" s="125"/>
      <c r="X39" s="32"/>
      <c r="Y39" s="126"/>
      <c r="Z39" s="32"/>
      <c r="AA39" s="126"/>
      <c r="AB39" s="32"/>
      <c r="AC39" s="126"/>
      <c r="AD39" s="50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</row>
    <row r="40" spans="1:48" ht="12" thickBot="1" x14ac:dyDescent="0.2">
      <c r="A40" s="127" t="s">
        <v>133</v>
      </c>
      <c r="B40" s="128"/>
      <c r="C40" s="128"/>
      <c r="D40" s="128"/>
      <c r="E40" s="129"/>
      <c r="F40" s="130"/>
      <c r="G40" s="128"/>
      <c r="H40" s="178"/>
      <c r="I40" s="135"/>
      <c r="J40" s="135"/>
      <c r="K40" s="135"/>
      <c r="L40" s="135"/>
      <c r="M40" s="135"/>
      <c r="N40" s="122"/>
      <c r="O40" s="133"/>
      <c r="P40" s="133"/>
      <c r="Q40" s="133"/>
      <c r="R40" s="123"/>
      <c r="S40" s="123"/>
      <c r="T40" s="123"/>
      <c r="U40" s="123"/>
      <c r="V40" s="134"/>
      <c r="W40" s="122"/>
      <c r="X40" s="123"/>
      <c r="Y40" s="123"/>
      <c r="Z40" s="123"/>
      <c r="AA40" s="123"/>
      <c r="AB40" s="123"/>
      <c r="AC40" s="123"/>
      <c r="AD40" s="13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</row>
    <row r="41" spans="1:48" x14ac:dyDescent="0.15">
      <c r="A41" s="49" t="s">
        <v>134</v>
      </c>
      <c r="B41" s="30"/>
      <c r="C41" s="30"/>
      <c r="D41" s="30"/>
      <c r="E41" s="198"/>
      <c r="F41" s="199"/>
      <c r="G41" s="30"/>
      <c r="H41" s="22"/>
      <c r="I41" s="68"/>
      <c r="J41" s="68"/>
      <c r="K41" s="68"/>
      <c r="L41" s="68"/>
      <c r="M41" s="68"/>
      <c r="N41" s="125"/>
      <c r="O41" s="66"/>
      <c r="P41" s="66"/>
      <c r="Q41" s="66"/>
      <c r="R41" s="32"/>
      <c r="S41" s="126"/>
      <c r="T41" s="32"/>
      <c r="U41" s="126"/>
      <c r="V41" s="50"/>
      <c r="W41" s="125"/>
      <c r="X41" s="32"/>
      <c r="Y41" s="126"/>
      <c r="Z41" s="32"/>
      <c r="AA41" s="126"/>
      <c r="AB41" s="32"/>
      <c r="AC41" s="126"/>
      <c r="AD41" s="50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</row>
    <row r="42" spans="1:48" ht="12" thickBot="1" x14ac:dyDescent="0.2">
      <c r="A42" s="127" t="s">
        <v>135</v>
      </c>
      <c r="B42" s="128"/>
      <c r="C42" s="128"/>
      <c r="D42" s="128"/>
      <c r="E42" s="129"/>
      <c r="F42" s="130"/>
      <c r="G42" s="128"/>
      <c r="H42" s="178"/>
      <c r="I42" s="135"/>
      <c r="J42" s="135"/>
      <c r="K42" s="135"/>
      <c r="L42" s="135"/>
      <c r="M42" s="135"/>
      <c r="N42" s="122"/>
      <c r="O42" s="133"/>
      <c r="P42" s="133"/>
      <c r="Q42" s="133"/>
      <c r="R42" s="123"/>
      <c r="S42" s="123"/>
      <c r="T42" s="123"/>
      <c r="U42" s="123"/>
      <c r="V42" s="134"/>
      <c r="W42" s="122"/>
      <c r="X42" s="123"/>
      <c r="Y42" s="123"/>
      <c r="Z42" s="123"/>
      <c r="AA42" s="123"/>
      <c r="AB42" s="123"/>
      <c r="AC42" s="123"/>
      <c r="AD42" s="13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</row>
    <row r="43" spans="1:48" x14ac:dyDescent="0.15">
      <c r="A43" s="49" t="s">
        <v>136</v>
      </c>
      <c r="B43" s="30"/>
      <c r="C43" s="30"/>
      <c r="D43" s="30"/>
      <c r="E43" s="198"/>
      <c r="F43" s="199"/>
      <c r="G43" s="30"/>
      <c r="H43" s="22"/>
      <c r="I43" s="68"/>
      <c r="J43" s="68"/>
      <c r="K43" s="68"/>
      <c r="L43" s="68"/>
      <c r="M43" s="68"/>
      <c r="N43" s="125"/>
      <c r="O43" s="66"/>
      <c r="P43" s="66"/>
      <c r="Q43" s="66"/>
      <c r="R43" s="32"/>
      <c r="S43" s="126"/>
      <c r="T43" s="32"/>
      <c r="U43" s="126"/>
      <c r="V43" s="50"/>
      <c r="W43" s="125"/>
      <c r="X43" s="32"/>
      <c r="Y43" s="126"/>
      <c r="Z43" s="32"/>
      <c r="AA43" s="126"/>
      <c r="AB43" s="32"/>
      <c r="AC43" s="126"/>
      <c r="AD43" s="50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</row>
    <row r="44" spans="1:48" ht="12" thickBot="1" x14ac:dyDescent="0.2">
      <c r="A44" s="127" t="s">
        <v>137</v>
      </c>
      <c r="B44" s="128"/>
      <c r="C44" s="128"/>
      <c r="D44" s="128"/>
      <c r="E44" s="129"/>
      <c r="F44" s="130"/>
      <c r="G44" s="128"/>
      <c r="H44" s="178"/>
      <c r="I44" s="135"/>
      <c r="J44" s="135"/>
      <c r="K44" s="135"/>
      <c r="L44" s="135"/>
      <c r="M44" s="135"/>
      <c r="N44" s="122"/>
      <c r="O44" s="133"/>
      <c r="P44" s="133"/>
      <c r="Q44" s="133"/>
      <c r="R44" s="123"/>
      <c r="S44" s="123"/>
      <c r="T44" s="123"/>
      <c r="U44" s="123"/>
      <c r="V44" s="134"/>
      <c r="W44" s="122"/>
      <c r="X44" s="123"/>
      <c r="Y44" s="123"/>
      <c r="Z44" s="123"/>
      <c r="AA44" s="123"/>
      <c r="AB44" s="123"/>
      <c r="AC44" s="123"/>
      <c r="AD44" s="13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</row>
    <row r="45" spans="1:48" x14ac:dyDescent="0.15">
      <c r="A45" s="49">
        <v>27</v>
      </c>
      <c r="B45" s="30"/>
      <c r="C45" s="30"/>
      <c r="D45" s="30"/>
      <c r="E45" s="198"/>
      <c r="F45" s="199"/>
      <c r="G45" s="30"/>
      <c r="H45" s="22"/>
      <c r="I45" s="68"/>
      <c r="J45" s="68"/>
      <c r="K45" s="68"/>
      <c r="L45" s="68"/>
      <c r="M45" s="68"/>
      <c r="N45" s="125"/>
      <c r="O45" s="66"/>
      <c r="P45" s="66"/>
      <c r="Q45" s="66"/>
      <c r="R45" s="32"/>
      <c r="S45" s="126"/>
      <c r="T45" s="32"/>
      <c r="U45" s="126"/>
      <c r="V45" s="50"/>
      <c r="W45" s="125"/>
      <c r="X45" s="32"/>
      <c r="Y45" s="126"/>
      <c r="Z45" s="32"/>
      <c r="AA45" s="126"/>
      <c r="AB45" s="32"/>
      <c r="AC45" s="126"/>
      <c r="AD45" s="50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</row>
    <row r="46" spans="1:48" ht="12" thickBot="1" x14ac:dyDescent="0.2">
      <c r="A46" s="127" t="s">
        <v>138</v>
      </c>
      <c r="B46" s="128"/>
      <c r="C46" s="128"/>
      <c r="D46" s="128"/>
      <c r="E46" s="129"/>
      <c r="F46" s="130"/>
      <c r="G46" s="128"/>
      <c r="H46" s="178"/>
      <c r="I46" s="135"/>
      <c r="J46" s="135"/>
      <c r="K46" s="135"/>
      <c r="L46" s="135"/>
      <c r="M46" s="135"/>
      <c r="N46" s="122"/>
      <c r="O46" s="133"/>
      <c r="P46" s="133"/>
      <c r="Q46" s="133"/>
      <c r="R46" s="123"/>
      <c r="S46" s="123"/>
      <c r="T46" s="123"/>
      <c r="U46" s="123"/>
      <c r="V46" s="134"/>
      <c r="W46" s="122"/>
      <c r="X46" s="123"/>
      <c r="Y46" s="123"/>
      <c r="Z46" s="123"/>
      <c r="AA46" s="123"/>
      <c r="AB46" s="123"/>
      <c r="AC46" s="123"/>
      <c r="AD46" s="13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</row>
    <row r="47" spans="1:48" ht="12" thickBot="1" x14ac:dyDescent="0.2">
      <c r="A47" s="179" t="s">
        <v>139</v>
      </c>
      <c r="B47" s="180"/>
      <c r="C47" s="180"/>
      <c r="D47" s="30"/>
      <c r="E47" s="181"/>
      <c r="F47" s="182"/>
      <c r="G47" s="180"/>
      <c r="H47" s="183"/>
      <c r="I47" s="184"/>
      <c r="J47" s="184"/>
      <c r="K47" s="184"/>
      <c r="L47" s="184"/>
      <c r="M47" s="184"/>
      <c r="N47" s="185"/>
      <c r="O47" s="186"/>
      <c r="P47" s="186"/>
      <c r="Q47" s="186"/>
      <c r="R47" s="187"/>
      <c r="S47" s="187"/>
      <c r="T47" s="187"/>
      <c r="U47" s="187"/>
      <c r="V47" s="188"/>
      <c r="W47" s="185"/>
      <c r="X47" s="187"/>
      <c r="Y47" s="187"/>
      <c r="Z47" s="187"/>
      <c r="AA47" s="187"/>
      <c r="AB47" s="187"/>
      <c r="AC47" s="187"/>
      <c r="AD47" s="188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</row>
    <row r="48" spans="1:48" ht="12" thickBot="1" x14ac:dyDescent="0.2">
      <c r="A48" s="127" t="s">
        <v>140</v>
      </c>
      <c r="B48" s="128"/>
      <c r="C48" s="128"/>
      <c r="D48" s="128"/>
      <c r="E48" s="129"/>
      <c r="F48" s="130"/>
      <c r="G48" s="128"/>
      <c r="H48" s="178"/>
      <c r="I48" s="135"/>
      <c r="J48" s="135"/>
      <c r="K48" s="135"/>
      <c r="L48" s="135"/>
      <c r="M48" s="135"/>
      <c r="N48" s="122"/>
      <c r="O48" s="133"/>
      <c r="P48" s="133"/>
      <c r="Q48" s="133"/>
      <c r="R48" s="123"/>
      <c r="S48" s="123"/>
      <c r="T48" s="123"/>
      <c r="U48" s="123"/>
      <c r="V48" s="134"/>
      <c r="W48" s="122"/>
      <c r="X48" s="123"/>
      <c r="Y48" s="123"/>
      <c r="Z48" s="123"/>
      <c r="AA48" s="123"/>
      <c r="AB48" s="123"/>
      <c r="AC48" s="123"/>
      <c r="AD48" s="13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</row>
    <row r="49" spans="1:49" ht="12" thickBot="1" x14ac:dyDescent="0.2">
      <c r="A49" s="189"/>
      <c r="B49" s="190"/>
      <c r="C49" s="190"/>
      <c r="D49" s="190"/>
      <c r="E49" s="191"/>
      <c r="F49" s="191"/>
      <c r="G49" s="190"/>
      <c r="H49" s="192"/>
      <c r="I49" s="64"/>
      <c r="J49" s="64"/>
      <c r="K49" s="64"/>
      <c r="L49" s="64"/>
      <c r="M49" s="64"/>
      <c r="N49" s="193"/>
      <c r="O49" s="64"/>
      <c r="P49" s="64"/>
      <c r="Q49" s="64"/>
      <c r="R49" s="193"/>
      <c r="S49" s="193"/>
      <c r="T49" s="193"/>
      <c r="U49" s="193"/>
      <c r="V49" s="193"/>
      <c r="W49" s="193"/>
      <c r="X49" s="193"/>
      <c r="Y49" s="193"/>
      <c r="Z49" s="193"/>
      <c r="AA49" s="193"/>
      <c r="AB49" s="193"/>
      <c r="AC49" s="193"/>
      <c r="AD49" s="19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</row>
    <row r="50" spans="1:49" x14ac:dyDescent="0.15">
      <c r="A50" s="215" t="s">
        <v>102</v>
      </c>
      <c r="B50" s="216"/>
      <c r="C50" s="216"/>
      <c r="D50" s="216"/>
      <c r="E50" s="214" t="s">
        <v>52</v>
      </c>
      <c r="F50" s="92"/>
      <c r="G50" s="93"/>
      <c r="H50" s="94"/>
      <c r="I50" s="64"/>
      <c r="J50" s="4"/>
      <c r="K50" s="237" t="s">
        <v>27</v>
      </c>
      <c r="L50" s="238"/>
      <c r="M50" s="239"/>
      <c r="N50" s="240"/>
      <c r="O50" s="240"/>
      <c r="P50" s="240"/>
      <c r="Q50" s="240"/>
      <c r="R50" s="240"/>
      <c r="S50" s="240"/>
      <c r="T50" s="240"/>
      <c r="U50" s="240"/>
      <c r="V50" s="240"/>
      <c r="W50" s="240"/>
      <c r="X50" s="240"/>
      <c r="Y50" s="240"/>
      <c r="Z50" s="240"/>
      <c r="AA50" s="241"/>
      <c r="AB50" s="3"/>
      <c r="AC50" s="3"/>
      <c r="AD50" s="51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</row>
    <row r="51" spans="1:49" ht="12" thickBot="1" x14ac:dyDescent="0.2">
      <c r="A51" s="215"/>
      <c r="B51" s="216"/>
      <c r="C51" s="216"/>
      <c r="D51" s="216"/>
      <c r="E51" s="214"/>
      <c r="F51" s="95"/>
      <c r="G51" s="96"/>
      <c r="H51" s="97"/>
      <c r="I51" s="64"/>
      <c r="J51" s="4"/>
      <c r="K51" s="237"/>
      <c r="L51" s="238"/>
      <c r="M51" s="242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4"/>
      <c r="AB51" s="3"/>
      <c r="AC51" s="3"/>
      <c r="AD51" s="51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</row>
    <row r="52" spans="1:49" ht="12" thickBot="1" x14ac:dyDescent="0.2">
      <c r="A52" s="6"/>
      <c r="B52" s="237"/>
      <c r="C52" s="237"/>
      <c r="D52" s="237"/>
      <c r="E52" s="29"/>
      <c r="F52" s="23"/>
      <c r="G52" s="23"/>
      <c r="H52" s="23"/>
      <c r="I52" s="36"/>
      <c r="J52" s="4"/>
      <c r="K52" s="4"/>
      <c r="L52" s="17"/>
      <c r="M52" s="242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4"/>
      <c r="AB52" s="3"/>
      <c r="AC52" s="3"/>
      <c r="AD52" s="51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</row>
    <row r="53" spans="1:49" x14ac:dyDescent="0.15">
      <c r="A53" s="6"/>
      <c r="B53" s="17"/>
      <c r="C53" s="13"/>
      <c r="D53" s="13"/>
      <c r="E53" s="214" t="s">
        <v>26</v>
      </c>
      <c r="F53" s="98"/>
      <c r="G53" s="99"/>
      <c r="H53" s="100"/>
      <c r="I53" s="64"/>
      <c r="J53" s="4"/>
      <c r="K53" s="4"/>
      <c r="L53" s="13"/>
      <c r="M53" s="242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4"/>
      <c r="AB53" s="3"/>
      <c r="AC53" s="3"/>
      <c r="AD53" s="51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</row>
    <row r="54" spans="1:49" ht="12" thickBot="1" x14ac:dyDescent="0.2">
      <c r="A54" s="6"/>
      <c r="B54" s="3"/>
      <c r="C54" s="13"/>
      <c r="D54" s="13"/>
      <c r="E54" s="214"/>
      <c r="F54" s="101"/>
      <c r="G54" s="102"/>
      <c r="H54" s="103"/>
      <c r="I54" s="64"/>
      <c r="J54" s="4"/>
      <c r="K54" s="4"/>
      <c r="L54" s="17"/>
      <c r="M54" s="245"/>
      <c r="N54" s="246"/>
      <c r="O54" s="246"/>
      <c r="P54" s="246"/>
      <c r="Q54" s="246"/>
      <c r="R54" s="246"/>
      <c r="S54" s="246"/>
      <c r="T54" s="246"/>
      <c r="U54" s="246"/>
      <c r="V54" s="246"/>
      <c r="W54" s="246"/>
      <c r="X54" s="246"/>
      <c r="Y54" s="246"/>
      <c r="Z54" s="246"/>
      <c r="AA54" s="247"/>
      <c r="AB54" s="3"/>
      <c r="AC54" s="3"/>
      <c r="AD54" s="51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</row>
    <row r="55" spans="1:49" x14ac:dyDescent="0.15">
      <c r="A55" s="52"/>
      <c r="B55" s="26" t="s">
        <v>62</v>
      </c>
      <c r="C55" s="26"/>
      <c r="D55" s="26"/>
      <c r="E55" s="26"/>
      <c r="F55" s="27"/>
      <c r="G55" s="27"/>
      <c r="H55" s="27"/>
      <c r="I55" s="27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53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</row>
    <row r="56" spans="1:49" ht="12" customHeight="1" thickBot="1" x14ac:dyDescent="0.2">
      <c r="A56" s="233" t="s">
        <v>104</v>
      </c>
      <c r="B56" s="234"/>
      <c r="C56" s="234"/>
      <c r="D56" s="231" t="s">
        <v>105</v>
      </c>
      <c r="E56" s="3"/>
      <c r="F56" s="25"/>
      <c r="G56" s="25"/>
      <c r="H56" s="25"/>
      <c r="I56" s="25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51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</row>
    <row r="57" spans="1:49" ht="11.25" customHeight="1" x14ac:dyDescent="0.15">
      <c r="A57" s="235"/>
      <c r="B57" s="236"/>
      <c r="C57" s="236"/>
      <c r="D57" s="232"/>
      <c r="E57" s="214" t="s">
        <v>52</v>
      </c>
      <c r="F57" s="249">
        <f>J14</f>
        <v>0</v>
      </c>
      <c r="G57" s="250"/>
      <c r="H57" s="251"/>
      <c r="I57" s="3"/>
      <c r="J57" s="248" t="s">
        <v>113</v>
      </c>
      <c r="K57" s="248"/>
      <c r="L57" s="105"/>
      <c r="M57" s="261" t="s">
        <v>62</v>
      </c>
      <c r="N57" s="262"/>
      <c r="O57" s="262"/>
      <c r="P57" s="262"/>
      <c r="Q57" s="262"/>
      <c r="R57" s="262"/>
      <c r="S57" s="262"/>
      <c r="T57" s="262"/>
      <c r="U57" s="262"/>
      <c r="V57" s="262"/>
      <c r="W57" s="262"/>
      <c r="X57" s="262"/>
      <c r="Y57" s="262"/>
      <c r="Z57" s="262"/>
      <c r="AA57" s="263"/>
      <c r="AB57" s="3"/>
      <c r="AC57" s="3"/>
      <c r="AD57" s="51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</row>
    <row r="58" spans="1:49" ht="12" thickBot="1" x14ac:dyDescent="0.2">
      <c r="A58" s="235"/>
      <c r="B58" s="236"/>
      <c r="C58" s="236"/>
      <c r="D58" s="232"/>
      <c r="E58" s="214"/>
      <c r="F58" s="252"/>
      <c r="G58" s="253"/>
      <c r="H58" s="254"/>
      <c r="I58" s="4"/>
      <c r="J58" s="3"/>
      <c r="K58" s="106" t="s">
        <v>62</v>
      </c>
      <c r="L58" s="107"/>
      <c r="M58" s="264"/>
      <c r="N58" s="265"/>
      <c r="O58" s="265"/>
      <c r="P58" s="265"/>
      <c r="Q58" s="265"/>
      <c r="R58" s="265"/>
      <c r="S58" s="265"/>
      <c r="T58" s="265"/>
      <c r="U58" s="265"/>
      <c r="V58" s="265"/>
      <c r="W58" s="265"/>
      <c r="X58" s="265"/>
      <c r="Y58" s="265"/>
      <c r="Z58" s="265"/>
      <c r="AA58" s="266"/>
      <c r="AB58" s="3"/>
      <c r="AC58" s="3"/>
      <c r="AD58" s="51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</row>
    <row r="59" spans="1:49" ht="12" thickBot="1" x14ac:dyDescent="0.2">
      <c r="A59" s="6"/>
      <c r="B59" s="237"/>
      <c r="C59" s="237"/>
      <c r="D59" s="237"/>
      <c r="E59" s="29"/>
      <c r="F59" s="23"/>
      <c r="G59" s="23"/>
      <c r="H59" s="23"/>
      <c r="I59" s="36"/>
      <c r="J59" s="3"/>
      <c r="K59" s="3"/>
      <c r="L59" s="29"/>
      <c r="M59" s="36"/>
      <c r="N59" s="3"/>
      <c r="O59" s="36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51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</row>
    <row r="60" spans="1:49" x14ac:dyDescent="0.15">
      <c r="A60" s="6"/>
      <c r="B60" s="17"/>
      <c r="C60" s="13"/>
      <c r="D60" s="13"/>
      <c r="E60" s="214" t="s">
        <v>26</v>
      </c>
      <c r="F60" s="255"/>
      <c r="G60" s="256"/>
      <c r="H60" s="257"/>
      <c r="I60" s="64"/>
      <c r="J60" s="3"/>
      <c r="K60" s="104" t="s">
        <v>26</v>
      </c>
      <c r="L60" s="105"/>
      <c r="M60" s="267"/>
      <c r="N60" s="268"/>
      <c r="O60" s="268"/>
      <c r="P60" s="268"/>
      <c r="Q60" s="268"/>
      <c r="R60" s="268"/>
      <c r="S60" s="268"/>
      <c r="T60" s="268"/>
      <c r="U60" s="268"/>
      <c r="V60" s="268"/>
      <c r="W60" s="268"/>
      <c r="X60" s="268"/>
      <c r="Y60" s="268"/>
      <c r="Z60" s="268"/>
      <c r="AA60" s="269"/>
      <c r="AB60" s="3"/>
      <c r="AC60" s="3"/>
      <c r="AD60" s="51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</row>
    <row r="61" spans="1:49" ht="12" thickBot="1" x14ac:dyDescent="0.2">
      <c r="A61" s="6"/>
      <c r="B61" s="3"/>
      <c r="C61" s="13"/>
      <c r="D61" s="13"/>
      <c r="E61" s="214"/>
      <c r="F61" s="258"/>
      <c r="G61" s="259"/>
      <c r="H61" s="260"/>
      <c r="I61" s="64"/>
      <c r="J61" s="3"/>
      <c r="K61" s="104"/>
      <c r="L61" s="105"/>
      <c r="M61" s="270"/>
      <c r="N61" s="271"/>
      <c r="O61" s="271"/>
      <c r="P61" s="271"/>
      <c r="Q61" s="271"/>
      <c r="R61" s="271"/>
      <c r="S61" s="271"/>
      <c r="T61" s="271"/>
      <c r="U61" s="271"/>
      <c r="V61" s="271"/>
      <c r="W61" s="271"/>
      <c r="X61" s="271"/>
      <c r="Y61" s="271"/>
      <c r="Z61" s="271"/>
      <c r="AA61" s="272"/>
      <c r="AB61" s="3"/>
      <c r="AC61" s="3"/>
      <c r="AD61" s="51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</row>
    <row r="62" spans="1:49" ht="12" thickBot="1" x14ac:dyDescent="0.2">
      <c r="A62" s="54"/>
      <c r="B62" s="18" t="s">
        <v>62</v>
      </c>
      <c r="C62" s="18"/>
      <c r="D62" s="18"/>
      <c r="E62" s="18"/>
      <c r="F62" s="24"/>
      <c r="G62" s="24"/>
      <c r="H62" s="24"/>
      <c r="I62" s="24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16" t="s">
        <v>121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</row>
    <row r="63" spans="1:49" x14ac:dyDescent="0.15">
      <c r="A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</row>
    <row r="64" spans="1:49" ht="12" thickBot="1" x14ac:dyDescent="0.2">
      <c r="A64" s="20"/>
      <c r="B64" s="83" t="s">
        <v>88</v>
      </c>
      <c r="C64" s="84"/>
      <c r="D64" s="84"/>
      <c r="E64" s="84"/>
      <c r="F64" s="84"/>
      <c r="G64" s="84"/>
      <c r="H64" s="84"/>
      <c r="I64" s="84"/>
      <c r="J64" s="84"/>
      <c r="K64" s="19" t="s">
        <v>84</v>
      </c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</row>
    <row r="65" spans="1:49" x14ac:dyDescent="0.15">
      <c r="A65" s="20"/>
      <c r="K65" s="85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7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</row>
    <row r="66" spans="1:49" ht="12" thickBot="1" x14ac:dyDescent="0.2">
      <c r="A66" s="20"/>
      <c r="B66" s="83" t="s">
        <v>95</v>
      </c>
      <c r="C66" s="84"/>
      <c r="D66" s="84"/>
      <c r="E66" s="84"/>
      <c r="F66" s="84"/>
      <c r="G66" s="84"/>
      <c r="H66" s="84"/>
      <c r="I66" s="84"/>
      <c r="J66" s="88"/>
      <c r="K66" s="85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7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</row>
    <row r="67" spans="1:49" x14ac:dyDescent="0.15">
      <c r="A67" s="20"/>
      <c r="B67" s="5" t="s">
        <v>96</v>
      </c>
      <c r="C67" s="5" t="s">
        <v>100</v>
      </c>
      <c r="K67" s="85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7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</row>
    <row r="68" spans="1:49" x14ac:dyDescent="0.15">
      <c r="A68" s="20"/>
      <c r="B68" s="58" t="s">
        <v>53</v>
      </c>
      <c r="C68" s="5" t="s">
        <v>99</v>
      </c>
      <c r="K68" s="85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7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</row>
    <row r="69" spans="1:49" ht="10.5" customHeight="1" x14ac:dyDescent="0.15">
      <c r="A69" s="20"/>
      <c r="B69" s="5" t="s">
        <v>37</v>
      </c>
      <c r="C69" s="5" t="s">
        <v>98</v>
      </c>
      <c r="K69" s="85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7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</row>
    <row r="70" spans="1:49" x14ac:dyDescent="0.15">
      <c r="A70" s="20"/>
      <c r="B70" s="58" t="s">
        <v>97</v>
      </c>
      <c r="C70" s="5" t="s">
        <v>101</v>
      </c>
      <c r="K70" s="85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7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</row>
    <row r="71" spans="1:49" x14ac:dyDescent="0.15">
      <c r="A71" s="20"/>
      <c r="B71" s="89"/>
      <c r="K71" s="85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7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</row>
    <row r="72" spans="1:49" ht="12" thickBot="1" x14ac:dyDescent="0.2">
      <c r="A72" s="20"/>
      <c r="B72" s="19" t="s">
        <v>33</v>
      </c>
      <c r="C72" s="18"/>
      <c r="D72" s="18"/>
      <c r="E72" s="18"/>
      <c r="F72" s="18"/>
      <c r="G72" s="18"/>
      <c r="H72" s="18"/>
      <c r="I72" s="18"/>
      <c r="J72" s="18"/>
      <c r="K72" s="73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5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</row>
    <row r="73" spans="1:49" x14ac:dyDescent="0.15">
      <c r="A73" s="20"/>
      <c r="B73" s="20" t="s">
        <v>0</v>
      </c>
      <c r="C73" s="20" t="s">
        <v>11</v>
      </c>
      <c r="D73" s="20"/>
      <c r="E73" s="20"/>
      <c r="F73" s="20"/>
      <c r="G73" s="20"/>
      <c r="H73" s="20"/>
      <c r="I73" s="20"/>
      <c r="K73" s="73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5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</row>
    <row r="74" spans="1:49" x14ac:dyDescent="0.15">
      <c r="A74" s="20"/>
      <c r="B74" s="20" t="s">
        <v>3</v>
      </c>
      <c r="C74" s="20" t="s">
        <v>85</v>
      </c>
      <c r="D74" s="20"/>
      <c r="E74" s="20"/>
      <c r="F74" s="20"/>
      <c r="G74" s="20"/>
      <c r="H74" s="20"/>
      <c r="I74" s="20"/>
      <c r="J74" s="20"/>
      <c r="K74" s="73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5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</row>
    <row r="75" spans="1:49" x14ac:dyDescent="0.15">
      <c r="A75" s="20"/>
      <c r="B75" s="20" t="s">
        <v>1</v>
      </c>
      <c r="C75" s="20" t="s">
        <v>12</v>
      </c>
      <c r="D75" s="20"/>
      <c r="E75" s="20"/>
      <c r="F75" s="20"/>
      <c r="G75" s="20"/>
      <c r="H75" s="20"/>
      <c r="I75" s="20"/>
      <c r="J75" s="20"/>
      <c r="K75" s="73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5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</row>
    <row r="76" spans="1:49" x14ac:dyDescent="0.15">
      <c r="A76" s="20"/>
      <c r="B76" s="20" t="s">
        <v>2</v>
      </c>
      <c r="C76" s="20" t="s">
        <v>13</v>
      </c>
      <c r="D76" s="20"/>
      <c r="E76" s="20"/>
      <c r="F76" s="20"/>
      <c r="G76" s="20"/>
      <c r="H76" s="20"/>
      <c r="I76" s="20"/>
      <c r="J76" s="20"/>
      <c r="K76" s="73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5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</row>
    <row r="77" spans="1:49" x14ac:dyDescent="0.15">
      <c r="A77" s="20"/>
      <c r="B77" s="20" t="s">
        <v>118</v>
      </c>
      <c r="C77" s="20" t="s">
        <v>75</v>
      </c>
      <c r="D77" s="20"/>
      <c r="E77" s="20"/>
      <c r="F77" s="20"/>
      <c r="G77" s="20"/>
      <c r="H77" s="20"/>
      <c r="I77" s="20"/>
      <c r="J77" s="20"/>
      <c r="K77" s="73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5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</row>
    <row r="78" spans="1:49" x14ac:dyDescent="0.15">
      <c r="A78" s="20"/>
      <c r="B78" s="20" t="s">
        <v>32</v>
      </c>
      <c r="C78" s="20" t="s">
        <v>24</v>
      </c>
      <c r="D78" s="20"/>
      <c r="E78" s="20"/>
      <c r="F78" s="20"/>
      <c r="G78" s="20"/>
      <c r="H78" s="20"/>
      <c r="I78" s="20"/>
      <c r="J78" s="20"/>
      <c r="K78" s="73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5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</row>
    <row r="79" spans="1:49" x14ac:dyDescent="0.15">
      <c r="A79" s="20"/>
      <c r="B79" s="20" t="s">
        <v>34</v>
      </c>
      <c r="C79" s="20" t="s">
        <v>86</v>
      </c>
      <c r="D79" s="20"/>
      <c r="E79" s="20"/>
      <c r="F79" s="20"/>
      <c r="G79" s="20"/>
      <c r="H79" s="20"/>
      <c r="I79" s="20"/>
      <c r="J79" s="20"/>
      <c r="K79" s="73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5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1:49" x14ac:dyDescent="0.1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73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5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49" ht="12" thickBot="1" x14ac:dyDescent="0.2">
      <c r="A81" s="20"/>
      <c r="B81" s="19" t="s">
        <v>28</v>
      </c>
      <c r="C81" s="18"/>
      <c r="D81" s="18"/>
      <c r="E81" s="18"/>
      <c r="F81" s="18"/>
      <c r="G81" s="18"/>
      <c r="H81" s="18"/>
      <c r="I81" s="18"/>
      <c r="J81" s="18"/>
      <c r="K81" s="73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5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spans="1:49" x14ac:dyDescent="0.15">
      <c r="A82" s="20"/>
      <c r="B82" s="20" t="s">
        <v>54</v>
      </c>
      <c r="C82" s="20" t="s">
        <v>35</v>
      </c>
      <c r="D82" s="20"/>
      <c r="E82" s="20"/>
      <c r="F82" s="20"/>
      <c r="G82" s="20"/>
      <c r="H82" s="20"/>
      <c r="I82" s="20"/>
      <c r="J82" s="20"/>
      <c r="K82" s="73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5"/>
    </row>
    <row r="83" spans="1:49" x14ac:dyDescent="0.15">
      <c r="A83" s="20"/>
      <c r="B83" s="20" t="s">
        <v>55</v>
      </c>
      <c r="C83" s="20" t="s">
        <v>29</v>
      </c>
      <c r="D83" s="20"/>
      <c r="E83" s="20"/>
      <c r="F83" s="20"/>
      <c r="G83" s="20"/>
      <c r="H83" s="20"/>
      <c r="I83" s="20"/>
      <c r="J83" s="20"/>
      <c r="K83" s="73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5"/>
    </row>
    <row r="84" spans="1:49" x14ac:dyDescent="0.15">
      <c r="A84" s="20"/>
      <c r="B84" s="20" t="s">
        <v>30</v>
      </c>
      <c r="C84" s="20" t="s">
        <v>31</v>
      </c>
      <c r="D84" s="20"/>
      <c r="E84" s="20"/>
      <c r="F84" s="20"/>
      <c r="G84" s="20"/>
      <c r="H84" s="20"/>
      <c r="I84" s="20"/>
      <c r="J84" s="20"/>
      <c r="K84" s="73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5"/>
    </row>
    <row r="85" spans="1:49" x14ac:dyDescent="0.1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73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5"/>
    </row>
    <row r="86" spans="1:49" ht="12" thickBot="1" x14ac:dyDescent="0.2">
      <c r="A86" s="20"/>
      <c r="B86" s="19" t="s">
        <v>87</v>
      </c>
      <c r="C86" s="18"/>
      <c r="D86" s="18"/>
      <c r="E86" s="18"/>
      <c r="F86" s="18"/>
      <c r="G86" s="18"/>
      <c r="H86" s="18"/>
      <c r="I86" s="18"/>
      <c r="J86" s="55"/>
      <c r="K86" s="79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1"/>
    </row>
    <row r="87" spans="1:49" x14ac:dyDescent="0.15">
      <c r="A87" s="20"/>
      <c r="B87" s="20" t="s">
        <v>54</v>
      </c>
      <c r="C87" s="20" t="s">
        <v>89</v>
      </c>
      <c r="D87" s="20"/>
      <c r="E87" s="20"/>
      <c r="F87" s="20"/>
      <c r="G87" s="20"/>
      <c r="H87" s="20"/>
      <c r="I87" s="20"/>
      <c r="J87" s="20"/>
      <c r="K87" s="79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1"/>
    </row>
    <row r="88" spans="1:49" x14ac:dyDescent="0.15">
      <c r="A88" s="20"/>
      <c r="B88" s="20" t="s">
        <v>55</v>
      </c>
      <c r="C88" s="20" t="s">
        <v>90</v>
      </c>
      <c r="D88" s="20"/>
      <c r="E88" s="20"/>
      <c r="F88" s="20"/>
      <c r="G88" s="20"/>
      <c r="H88" s="20"/>
      <c r="I88" s="20"/>
      <c r="J88" s="20"/>
      <c r="K88" s="79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1"/>
    </row>
    <row r="89" spans="1:49" x14ac:dyDescent="0.15">
      <c r="A89" s="20"/>
      <c r="B89" s="20" t="s">
        <v>30</v>
      </c>
      <c r="C89" s="20" t="s">
        <v>91</v>
      </c>
      <c r="D89" s="20"/>
      <c r="E89" s="20"/>
      <c r="F89" s="20"/>
      <c r="G89" s="20"/>
      <c r="H89" s="20"/>
      <c r="I89" s="20"/>
      <c r="J89" s="20"/>
      <c r="K89" s="79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1"/>
    </row>
    <row r="90" spans="1:49" x14ac:dyDescent="0.1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79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1"/>
    </row>
    <row r="91" spans="1:49" x14ac:dyDescent="0.1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79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1"/>
    </row>
    <row r="92" spans="1:49" ht="12" thickBot="1" x14ac:dyDescent="0.2">
      <c r="A92" s="20"/>
      <c r="B92" s="19" t="s">
        <v>61</v>
      </c>
      <c r="C92" s="18"/>
      <c r="D92" s="18"/>
      <c r="E92" s="18"/>
      <c r="F92" s="18"/>
      <c r="G92" s="18"/>
      <c r="H92" s="18"/>
      <c r="I92" s="18"/>
      <c r="J92" s="18"/>
      <c r="K92" s="76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8"/>
    </row>
    <row r="93" spans="1:49" ht="15" customHeight="1" x14ac:dyDescent="0.15">
      <c r="A93" s="20"/>
      <c r="B93" s="91" t="s">
        <v>107</v>
      </c>
      <c r="C93" s="91" t="s">
        <v>92</v>
      </c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</row>
    <row r="94" spans="1:49" ht="15" customHeight="1" x14ac:dyDescent="0.15">
      <c r="B94" s="91" t="s">
        <v>108</v>
      </c>
      <c r="C94" s="91" t="s">
        <v>115</v>
      </c>
    </row>
    <row r="95" spans="1:49" ht="17.25" customHeight="1" x14ac:dyDescent="0.15">
      <c r="B95" s="90"/>
      <c r="C95" s="91" t="s">
        <v>119</v>
      </c>
    </row>
    <row r="96" spans="1:49" ht="17.25" customHeight="1" x14ac:dyDescent="0.15">
      <c r="B96" s="90"/>
      <c r="C96" s="111" t="s">
        <v>120</v>
      </c>
    </row>
    <row r="97" spans="2:4" s="33" customFormat="1" ht="17.25" customHeight="1" x14ac:dyDescent="0.15">
      <c r="B97" s="34" t="s">
        <v>111</v>
      </c>
      <c r="C97" s="34" t="s">
        <v>114</v>
      </c>
    </row>
    <row r="98" spans="2:4" ht="18" customHeight="1" x14ac:dyDescent="0.15">
      <c r="B98" s="91" t="s">
        <v>93</v>
      </c>
      <c r="C98" s="91" t="s">
        <v>103</v>
      </c>
    </row>
    <row r="99" spans="2:4" ht="18.75" customHeight="1" x14ac:dyDescent="0.15">
      <c r="B99" s="90" t="s">
        <v>106</v>
      </c>
      <c r="C99" s="91" t="s">
        <v>109</v>
      </c>
    </row>
    <row r="100" spans="2:4" x14ac:dyDescent="0.15">
      <c r="C100" s="20"/>
      <c r="D100" s="20"/>
    </row>
  </sheetData>
  <customSheetViews>
    <customSheetView guid="{82F8B1FD-39B2-4C6A-931B-9F48B582B257}" scale="142" showPageBreaks="1" view="pageLayout">
      <selection activeCell="J19" sqref="J19:P19"/>
    </customSheetView>
  </customSheetViews>
  <mergeCells count="56">
    <mergeCell ref="E39:F39"/>
    <mergeCell ref="E41:F41"/>
    <mergeCell ref="E43:F43"/>
    <mergeCell ref="E45:F45"/>
    <mergeCell ref="E29:F29"/>
    <mergeCell ref="E31:F31"/>
    <mergeCell ref="E33:F33"/>
    <mergeCell ref="E35:F35"/>
    <mergeCell ref="E37:F37"/>
    <mergeCell ref="K50:L51"/>
    <mergeCell ref="M50:AA54"/>
    <mergeCell ref="J57:K57"/>
    <mergeCell ref="F57:H58"/>
    <mergeCell ref="F60:H61"/>
    <mergeCell ref="M57:AA58"/>
    <mergeCell ref="M60:AA61"/>
    <mergeCell ref="D56:D58"/>
    <mergeCell ref="A56:C58"/>
    <mergeCell ref="B59:D59"/>
    <mergeCell ref="E60:E61"/>
    <mergeCell ref="B52:D52"/>
    <mergeCell ref="E50:E51"/>
    <mergeCell ref="E53:E54"/>
    <mergeCell ref="A50:D51"/>
    <mergeCell ref="E57:E58"/>
    <mergeCell ref="AB3:AB17"/>
    <mergeCell ref="V3:V17"/>
    <mergeCell ref="T3:T17"/>
    <mergeCell ref="U3:U17"/>
    <mergeCell ref="D11:E11"/>
    <mergeCell ref="D12:E12"/>
    <mergeCell ref="D13:E13"/>
    <mergeCell ref="D14:E14"/>
    <mergeCell ref="R3:R17"/>
    <mergeCell ref="J11:K11"/>
    <mergeCell ref="J12:K12"/>
    <mergeCell ref="J14:K14"/>
    <mergeCell ref="S3:S17"/>
    <mergeCell ref="N3:N17"/>
    <mergeCell ref="E18:F18"/>
    <mergeCell ref="AC3:AC17"/>
    <mergeCell ref="AD3:AD17"/>
    <mergeCell ref="W3:W17"/>
    <mergeCell ref="X3:X17"/>
    <mergeCell ref="Y3:Y17"/>
    <mergeCell ref="Z3:Z17"/>
    <mergeCell ref="AA3:AA17"/>
    <mergeCell ref="E22:F22"/>
    <mergeCell ref="E21:F21"/>
    <mergeCell ref="E20:F20"/>
    <mergeCell ref="E19:F19"/>
    <mergeCell ref="E27:F27"/>
    <mergeCell ref="E26:F26"/>
    <mergeCell ref="E25:F25"/>
    <mergeCell ref="E24:F24"/>
    <mergeCell ref="E23:F23"/>
  </mergeCells>
  <dataValidations count="2">
    <dataValidation type="list" allowBlank="1" showInputMessage="1" showErrorMessage="1" sqref="N19:N49 R19:AD49" xr:uid="{6826D063-A0F4-42ED-8184-0E9A6274A74E}">
      <formula1>$AF$19:$AF$20</formula1>
    </dataValidation>
    <dataValidation type="list" allowBlank="1" showInputMessage="1" showErrorMessage="1" sqref="H19:H49" xr:uid="{7EBC959C-144A-44B8-A202-D945452A6D85}">
      <formula1>$AG$19:$AG$21</formula1>
    </dataValidation>
  </dataValidations>
  <pageMargins left="0.19685039370078741" right="0.15748031496062992" top="0.15748031496062992" bottom="0.35433070866141736" header="0.31496062992125984" footer="0.31496062992125984"/>
  <pageSetup paperSize="9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E1348"/>
  <sheetViews>
    <sheetView showZeros="0" topLeftCell="A151" zoomScale="80" zoomScaleNormal="80" zoomScalePageLayoutView="93" workbookViewId="0">
      <selection activeCell="D25" sqref="D25"/>
    </sheetView>
  </sheetViews>
  <sheetFormatPr defaultRowHeight="11.25" x14ac:dyDescent="0.15"/>
  <cols>
    <col min="1" max="1" width="11.875" style="142" customWidth="1"/>
    <col min="2" max="2" width="38" style="141" customWidth="1"/>
    <col min="3" max="3" width="9.25" style="142" customWidth="1"/>
    <col min="4" max="4" width="31" style="142" customWidth="1"/>
    <col min="5" max="5" width="9" style="142"/>
    <col min="6" max="23" width="9" style="142" customWidth="1"/>
    <col min="24" max="16384" width="9" style="142"/>
  </cols>
  <sheetData>
    <row r="1" spans="1:5" ht="30" customHeight="1" x14ac:dyDescent="0.15">
      <c r="A1" s="273" t="s">
        <v>73</v>
      </c>
      <c r="B1" s="274"/>
      <c r="C1" s="274"/>
      <c r="D1" s="275"/>
      <c r="E1" s="141"/>
    </row>
    <row r="2" spans="1:5" ht="45.75" customHeight="1" thickBot="1" x14ac:dyDescent="0.2">
      <c r="A2" s="276"/>
      <c r="B2" s="277"/>
      <c r="C2" s="277"/>
      <c r="D2" s="278"/>
      <c r="E2" s="141"/>
    </row>
    <row r="3" spans="1:5" ht="24.75" customHeight="1" x14ac:dyDescent="0.15">
      <c r="A3" s="143" t="s">
        <v>72</v>
      </c>
      <c r="C3" s="141"/>
      <c r="D3" s="138"/>
      <c r="E3" s="141"/>
    </row>
    <row r="4" spans="1:5" x14ac:dyDescent="0.15">
      <c r="A4" s="144" t="s">
        <v>59</v>
      </c>
      <c r="B4" s="145" t="s">
        <v>74</v>
      </c>
      <c r="C4" s="141"/>
      <c r="D4" s="140" cm="1">
        <f t="array" ref="D4:E4">'Voorblad Autorisatieformulier'!$D$11:$E$11</f>
        <v>0</v>
      </c>
      <c r="E4" s="141">
        <v>0</v>
      </c>
    </row>
    <row r="5" spans="1:5" x14ac:dyDescent="0.15">
      <c r="A5" s="146"/>
      <c r="B5" s="147" t="s">
        <v>53</v>
      </c>
      <c r="C5" s="141"/>
      <c r="D5" s="140" cm="1">
        <f t="array" ref="D5:E5">'Voorblad Autorisatieformulier'!$D$12:$E$12</f>
        <v>0</v>
      </c>
      <c r="E5" s="141">
        <v>0</v>
      </c>
    </row>
    <row r="6" spans="1:5" x14ac:dyDescent="0.15">
      <c r="A6" s="148"/>
      <c r="B6" s="147" t="s">
        <v>37</v>
      </c>
      <c r="C6" s="141"/>
      <c r="D6" s="140">
        <f>'Voorblad Autorisatieformulier'!$D$13</f>
        <v>0</v>
      </c>
      <c r="E6" s="141"/>
    </row>
    <row r="7" spans="1:5" x14ac:dyDescent="0.15">
      <c r="A7" s="148"/>
      <c r="B7" s="147" t="s">
        <v>57</v>
      </c>
      <c r="C7" s="141"/>
      <c r="D7" s="140">
        <f>'Voorblad Autorisatieformulier'!$D$14</f>
        <v>0</v>
      </c>
      <c r="E7" s="141"/>
    </row>
    <row r="8" spans="1:5" x14ac:dyDescent="0.15">
      <c r="A8" s="148"/>
      <c r="B8" s="149"/>
      <c r="C8" s="141"/>
      <c r="D8" s="136"/>
      <c r="E8" s="141"/>
    </row>
    <row r="9" spans="1:5" x14ac:dyDescent="0.15">
      <c r="A9" s="150" t="s">
        <v>58</v>
      </c>
      <c r="B9" s="147" t="s">
        <v>38</v>
      </c>
      <c r="C9" s="141"/>
      <c r="D9" s="137" cm="1">
        <f t="array" ref="D9:E9">'Voorblad Autorisatieformulier'!$J$11:$K$11</f>
        <v>0</v>
      </c>
      <c r="E9" s="141">
        <v>0</v>
      </c>
    </row>
    <row r="10" spans="1:5" x14ac:dyDescent="0.15">
      <c r="A10" s="150"/>
      <c r="B10" s="147" t="s">
        <v>60</v>
      </c>
      <c r="C10" s="151"/>
      <c r="D10" s="137" cm="1">
        <f t="array" ref="D10:E10">'Voorblad Autorisatieformulier'!$J$12:$K$12</f>
        <v>0</v>
      </c>
      <c r="E10" s="141">
        <v>0</v>
      </c>
    </row>
    <row r="11" spans="1:5" x14ac:dyDescent="0.15">
      <c r="A11" s="150"/>
      <c r="B11" s="147" t="s">
        <v>111</v>
      </c>
      <c r="C11" s="141"/>
      <c r="D11" s="137">
        <f>'Voorblad Autorisatieformulier'!$J$13</f>
        <v>0</v>
      </c>
      <c r="E11" s="141"/>
    </row>
    <row r="12" spans="1:5" x14ac:dyDescent="0.15">
      <c r="A12" s="150"/>
      <c r="B12" s="152"/>
      <c r="C12" s="141"/>
      <c r="D12" s="138"/>
      <c r="E12" s="141"/>
    </row>
    <row r="13" spans="1:5" x14ac:dyDescent="0.15">
      <c r="A13" s="150" t="s">
        <v>56</v>
      </c>
      <c r="B13" s="152"/>
      <c r="C13" s="141"/>
      <c r="D13" s="139">
        <f>'Voorblad Autorisatieformulier'!$J$14</f>
        <v>0</v>
      </c>
      <c r="E13" s="141"/>
    </row>
    <row r="14" spans="1:5" x14ac:dyDescent="0.15">
      <c r="A14" s="150"/>
      <c r="B14" s="152"/>
      <c r="C14" s="141"/>
      <c r="D14" s="138"/>
      <c r="E14" s="141"/>
    </row>
    <row r="15" spans="1:5" x14ac:dyDescent="0.15">
      <c r="A15" s="153"/>
      <c r="B15" s="154"/>
      <c r="C15" s="154"/>
      <c r="D15" s="155"/>
      <c r="E15" s="141"/>
    </row>
    <row r="16" spans="1:5" ht="18" x14ac:dyDescent="0.25">
      <c r="A16" s="156" t="s">
        <v>5</v>
      </c>
      <c r="C16" s="141"/>
      <c r="D16" s="138"/>
      <c r="E16" s="141"/>
    </row>
    <row r="17" spans="1:5" ht="12.75" x14ac:dyDescent="0.2">
      <c r="A17" s="157" t="s">
        <v>4</v>
      </c>
      <c r="C17" s="141"/>
      <c r="D17" s="138"/>
      <c r="E17" s="141"/>
    </row>
    <row r="18" spans="1:5" ht="12.75" x14ac:dyDescent="0.2">
      <c r="A18" s="157"/>
      <c r="B18" s="158" t="s">
        <v>0</v>
      </c>
      <c r="C18" s="159"/>
      <c r="D18" s="160">
        <f>'Voorblad Autorisatieformulier'!B19</f>
        <v>0</v>
      </c>
    </row>
    <row r="19" spans="1:5" ht="12.75" x14ac:dyDescent="0.2">
      <c r="A19" s="161"/>
      <c r="B19" s="158" t="s">
        <v>3</v>
      </c>
      <c r="C19" s="159"/>
      <c r="D19" s="31">
        <f>'Voorblad Autorisatieformulier'!C19</f>
        <v>0</v>
      </c>
    </row>
    <row r="20" spans="1:5" ht="12.75" x14ac:dyDescent="0.2">
      <c r="A20" s="161"/>
      <c r="B20" s="158" t="s">
        <v>1</v>
      </c>
      <c r="C20" s="159"/>
      <c r="D20" s="31">
        <f>'Voorblad Autorisatieformulier'!D19</f>
        <v>0</v>
      </c>
    </row>
    <row r="21" spans="1:5" ht="12.75" x14ac:dyDescent="0.2">
      <c r="A21" s="161"/>
      <c r="B21" s="158" t="s">
        <v>7</v>
      </c>
      <c r="C21" s="159"/>
      <c r="D21" s="31">
        <f>'Voorblad Autorisatieformulier'!E19</f>
        <v>0</v>
      </c>
    </row>
    <row r="22" spans="1:5" ht="12.75" x14ac:dyDescent="0.2">
      <c r="A22" s="162"/>
      <c r="B22" s="163"/>
      <c r="C22" s="164"/>
      <c r="D22" s="165"/>
    </row>
    <row r="23" spans="1:5" ht="12.75" x14ac:dyDescent="0.2">
      <c r="A23" s="161"/>
      <c r="B23" s="163"/>
      <c r="C23" s="163"/>
      <c r="D23" s="165"/>
      <c r="E23" s="141"/>
    </row>
    <row r="24" spans="1:5" ht="12.75" x14ac:dyDescent="0.2">
      <c r="A24" s="157" t="s">
        <v>6</v>
      </c>
      <c r="C24" s="141"/>
      <c r="D24" s="166"/>
      <c r="E24" s="141"/>
    </row>
    <row r="25" spans="1:5" ht="12.75" x14ac:dyDescent="0.2">
      <c r="A25" s="157" t="s">
        <v>40</v>
      </c>
      <c r="B25" s="167"/>
      <c r="C25" s="168" t="s">
        <v>41</v>
      </c>
      <c r="D25" s="166"/>
      <c r="E25" s="141"/>
    </row>
    <row r="26" spans="1:5" ht="12.75" x14ac:dyDescent="0.2">
      <c r="A26" s="157"/>
      <c r="B26" s="169" t="str">
        <f>'Voorblad Autorisatieformulier'!$N$3</f>
        <v>Planon e-learning cursus voltooid</v>
      </c>
      <c r="C26" s="170">
        <f>'Voorblad Autorisatieformulier'!N19</f>
        <v>0</v>
      </c>
      <c r="D26" s="31" t="str">
        <f>IF(C26="Ja","Toekennen","Intrekken")</f>
        <v>Intrekken</v>
      </c>
      <c r="E26" s="141"/>
    </row>
    <row r="27" spans="1:5" x14ac:dyDescent="0.15">
      <c r="A27" s="148"/>
      <c r="B27" s="169" t="str">
        <f>'Voorblad Autorisatieformulier'!$R$3</f>
        <v>08_RVB_ONDERHOUDSLEVERANCIER (extern)</v>
      </c>
      <c r="C27" s="170">
        <f>'Voorblad Autorisatieformulier'!R19</f>
        <v>0</v>
      </c>
      <c r="D27" s="31" t="str">
        <f>IF(C27="Ja","Toekennen","Intrekken")</f>
        <v>Intrekken</v>
      </c>
      <c r="E27" s="141"/>
    </row>
    <row r="28" spans="1:5" x14ac:dyDescent="0.15">
      <c r="A28" s="148"/>
      <c r="B28" s="169" t="str">
        <f>'Voorblad Autorisatieformulier'!$S$3</f>
        <v>16_RVB_BOEI-INSPECTEUR (extern)</v>
      </c>
      <c r="C28" s="170">
        <f>'Voorblad Autorisatieformulier'!S19</f>
        <v>0</v>
      </c>
      <c r="D28" s="31" t="str">
        <f t="shared" ref="D28:D31" si="0">IF(C28="Ja","Toekennen","Intrekken")</f>
        <v>Intrekken</v>
      </c>
      <c r="E28" s="141"/>
    </row>
    <row r="29" spans="1:5" x14ac:dyDescent="0.15">
      <c r="A29" s="148"/>
      <c r="B29" s="169" t="str">
        <f>'Voorblad Autorisatieformulier'!$T$3</f>
        <v>VPN account reeds aanwezig</v>
      </c>
      <c r="C29" s="170">
        <f>'Voorblad Autorisatieformulier'!T19</f>
        <v>0</v>
      </c>
      <c r="D29" s="31" t="str">
        <f t="shared" si="0"/>
        <v>Intrekken</v>
      </c>
      <c r="E29" s="141"/>
    </row>
    <row r="30" spans="1:5" x14ac:dyDescent="0.15">
      <c r="A30" s="148"/>
      <c r="B30" s="169" t="str">
        <f>'Voorblad Autorisatieformulier'!$U$3</f>
        <v>BOEI-inspectie app</v>
      </c>
      <c r="C30" s="170">
        <f>'Voorblad Autorisatieformulier'!U19</f>
        <v>0</v>
      </c>
      <c r="D30" s="31" t="str">
        <f t="shared" si="0"/>
        <v>Intrekken</v>
      </c>
      <c r="E30" s="141"/>
    </row>
    <row r="31" spans="1:5" x14ac:dyDescent="0.15">
      <c r="A31" s="148"/>
      <c r="B31" s="169" t="str">
        <f>'Voorblad Autorisatieformulier'!$V$3</f>
        <v>Werkorders app</v>
      </c>
      <c r="C31" s="170">
        <f>'Voorblad Autorisatieformulier'!V19</f>
        <v>0</v>
      </c>
      <c r="D31" s="31" t="str">
        <f t="shared" si="0"/>
        <v>Intrekken</v>
      </c>
      <c r="E31" s="141"/>
    </row>
    <row r="32" spans="1:5" x14ac:dyDescent="0.15">
      <c r="A32" s="148"/>
      <c r="C32" s="141"/>
      <c r="D32" s="166"/>
      <c r="E32" s="141"/>
    </row>
    <row r="33" spans="1:5" ht="12.75" x14ac:dyDescent="0.2">
      <c r="A33" s="171" t="s">
        <v>77</v>
      </c>
      <c r="C33" s="168" t="s">
        <v>41</v>
      </c>
      <c r="D33" s="166"/>
      <c r="E33" s="141"/>
    </row>
    <row r="34" spans="1:5" x14ac:dyDescent="0.15">
      <c r="A34" s="148"/>
      <c r="B34" s="170" t="str">
        <f>'Voorblad Autorisatieformulier'!$W$3</f>
        <v>Beeldende Kunst</v>
      </c>
      <c r="C34" s="170">
        <f>'Voorblad Autorisatieformulier'!W19</f>
        <v>0</v>
      </c>
      <c r="D34" s="172" t="str">
        <f>IF(C34="Ja","Toekennen","Intrekken")</f>
        <v>Intrekken</v>
      </c>
      <c r="E34" s="141"/>
    </row>
    <row r="35" spans="1:5" ht="12" customHeight="1" x14ac:dyDescent="0.15">
      <c r="A35" s="148"/>
      <c r="B35" s="170" t="str">
        <f>'Voorblad Autorisatieformulier'!$X$3</f>
        <v>Bouwkunde</v>
      </c>
      <c r="C35" s="170">
        <f>'Voorblad Autorisatieformulier'!X19</f>
        <v>0</v>
      </c>
      <c r="D35" s="173" t="str">
        <f t="shared" ref="D35:D41" si="1">IF(C35="Ja","Toekennen","Intrekken")</f>
        <v>Intrekken</v>
      </c>
      <c r="E35" s="141"/>
    </row>
    <row r="36" spans="1:5" x14ac:dyDescent="0.15">
      <c r="A36" s="148"/>
      <c r="B36" s="170" t="str">
        <f>'Voorblad Autorisatieformulier'!$Y$3</f>
        <v>Civiele infrastructuur</v>
      </c>
      <c r="C36" s="170">
        <f>'Voorblad Autorisatieformulier'!Y19</f>
        <v>0</v>
      </c>
      <c r="D36" s="173" t="str">
        <f t="shared" si="1"/>
        <v>Intrekken</v>
      </c>
      <c r="E36" s="141"/>
    </row>
    <row r="37" spans="1:5" x14ac:dyDescent="0.15">
      <c r="A37" s="148"/>
      <c r="B37" s="170" t="str">
        <f>'Voorblad Autorisatieformulier'!$Z$3</f>
        <v>Elektrotechniek</v>
      </c>
      <c r="C37" s="170">
        <f>'Voorblad Autorisatieformulier'!Z19</f>
        <v>0</v>
      </c>
      <c r="D37" s="173" t="str">
        <f t="shared" si="1"/>
        <v>Intrekken</v>
      </c>
      <c r="E37" s="141"/>
    </row>
    <row r="38" spans="1:5" x14ac:dyDescent="0.15">
      <c r="A38" s="148"/>
      <c r="B38" s="170" t="str">
        <f>'Voorblad Autorisatieformulier'!$AA$3</f>
        <v>Natuur &amp; Landschap</v>
      </c>
      <c r="C38" s="170">
        <f>'Voorblad Autorisatieformulier'!AA19</f>
        <v>0</v>
      </c>
      <c r="D38" s="173" t="str">
        <f t="shared" si="1"/>
        <v>Intrekken</v>
      </c>
      <c r="E38" s="141"/>
    </row>
    <row r="39" spans="1:5" x14ac:dyDescent="0.15">
      <c r="A39" s="148"/>
      <c r="B39" s="170" t="str">
        <f>'Voorblad Autorisatieformulier'!$AB$3</f>
        <v>Transport</v>
      </c>
      <c r="C39" s="170">
        <f>'Voorblad Autorisatieformulier'!AB19</f>
        <v>0</v>
      </c>
      <c r="D39" s="173" t="str">
        <f t="shared" si="1"/>
        <v>Intrekken</v>
      </c>
    </row>
    <row r="40" spans="1:5" x14ac:dyDescent="0.15">
      <c r="A40" s="148"/>
      <c r="B40" s="170" t="str">
        <f>'Voorblad Autorisatieformulier'!$AC$3</f>
        <v>Veiligheidsprogramma</v>
      </c>
      <c r="C40" s="170">
        <f>'Voorblad Autorisatieformulier'!AC19</f>
        <v>0</v>
      </c>
      <c r="D40" s="173" t="str">
        <f t="shared" si="1"/>
        <v>Intrekken</v>
      </c>
      <c r="E40" s="141"/>
    </row>
    <row r="41" spans="1:5" x14ac:dyDescent="0.15">
      <c r="A41" s="148"/>
      <c r="B41" s="170" t="str">
        <f>'Voorblad Autorisatieformulier'!$AD$3</f>
        <v>Werktuigbouwkunde</v>
      </c>
      <c r="C41" s="170">
        <f>'Voorblad Autorisatieformulier'!AD19</f>
        <v>0</v>
      </c>
      <c r="D41" s="174" t="str">
        <f t="shared" si="1"/>
        <v>Intrekken</v>
      </c>
      <c r="E41" s="141"/>
    </row>
    <row r="42" spans="1:5" ht="12" thickBot="1" x14ac:dyDescent="0.2">
      <c r="A42" s="175"/>
      <c r="B42" s="176"/>
      <c r="C42" s="176"/>
      <c r="D42" s="177"/>
      <c r="E42" s="141"/>
    </row>
    <row r="43" spans="1:5" x14ac:dyDescent="0.15">
      <c r="A43" s="141"/>
      <c r="E43" s="141"/>
    </row>
    <row r="44" spans="1:5" ht="78.75" customHeight="1" x14ac:dyDescent="0.15">
      <c r="E44" s="141"/>
    </row>
    <row r="45" spans="1:5" ht="12" thickBot="1" x14ac:dyDescent="0.2">
      <c r="E45" s="141"/>
    </row>
    <row r="46" spans="1:5" ht="30" customHeight="1" x14ac:dyDescent="0.15">
      <c r="A46" s="273" t="s">
        <v>73</v>
      </c>
      <c r="B46" s="274"/>
      <c r="C46" s="274"/>
      <c r="D46" s="275"/>
      <c r="E46" s="141"/>
    </row>
    <row r="47" spans="1:5" ht="45.75" customHeight="1" thickBot="1" x14ac:dyDescent="0.2">
      <c r="A47" s="276"/>
      <c r="B47" s="277"/>
      <c r="C47" s="277"/>
      <c r="D47" s="278"/>
      <c r="E47" s="141"/>
    </row>
    <row r="48" spans="1:5" ht="15" x14ac:dyDescent="0.15">
      <c r="A48" s="143" t="s">
        <v>72</v>
      </c>
      <c r="C48" s="141"/>
      <c r="D48" s="138"/>
      <c r="E48" s="141"/>
    </row>
    <row r="49" spans="1:5" x14ac:dyDescent="0.15">
      <c r="A49" s="144" t="s">
        <v>59</v>
      </c>
      <c r="B49" s="145" t="s">
        <v>74</v>
      </c>
      <c r="C49" s="141"/>
      <c r="D49" s="140" cm="1">
        <f t="array" ref="D49:E49">'Voorblad Autorisatieformulier'!$D$11:$E$11</f>
        <v>0</v>
      </c>
      <c r="E49" s="141">
        <v>0</v>
      </c>
    </row>
    <row r="50" spans="1:5" x14ac:dyDescent="0.15">
      <c r="A50" s="146"/>
      <c r="B50" s="147" t="s">
        <v>53</v>
      </c>
      <c r="C50" s="141"/>
      <c r="D50" s="140" cm="1">
        <f t="array" ref="D50:E50">'Voorblad Autorisatieformulier'!$D$12:$E$12</f>
        <v>0</v>
      </c>
      <c r="E50" s="141">
        <v>0</v>
      </c>
    </row>
    <row r="51" spans="1:5" x14ac:dyDescent="0.15">
      <c r="A51" s="148"/>
      <c r="B51" s="147" t="s">
        <v>37</v>
      </c>
      <c r="C51" s="141"/>
      <c r="D51" s="140">
        <f>'Voorblad Autorisatieformulier'!$D$13</f>
        <v>0</v>
      </c>
      <c r="E51" s="141"/>
    </row>
    <row r="52" spans="1:5" x14ac:dyDescent="0.15">
      <c r="A52" s="148"/>
      <c r="B52" s="147" t="s">
        <v>57</v>
      </c>
      <c r="C52" s="141"/>
      <c r="D52" s="140">
        <f>'Voorblad Autorisatieformulier'!$D$14</f>
        <v>0</v>
      </c>
      <c r="E52" s="141"/>
    </row>
    <row r="53" spans="1:5" x14ac:dyDescent="0.15">
      <c r="A53" s="148"/>
      <c r="B53" s="149"/>
      <c r="C53" s="141"/>
      <c r="D53" s="136"/>
      <c r="E53" s="141"/>
    </row>
    <row r="54" spans="1:5" x14ac:dyDescent="0.15">
      <c r="A54" s="150" t="s">
        <v>58</v>
      </c>
      <c r="B54" s="147" t="s">
        <v>38</v>
      </c>
      <c r="C54" s="141"/>
      <c r="D54" s="137" cm="1">
        <f t="array" ref="D54:E54">'Voorblad Autorisatieformulier'!$J$11:$K$11</f>
        <v>0</v>
      </c>
      <c r="E54" s="141">
        <v>0</v>
      </c>
    </row>
    <row r="55" spans="1:5" x14ac:dyDescent="0.15">
      <c r="A55" s="150"/>
      <c r="B55" s="147" t="s">
        <v>60</v>
      </c>
      <c r="C55" s="151"/>
      <c r="D55" s="137" cm="1">
        <f t="array" ref="D55:E55">'Voorblad Autorisatieformulier'!$J$12:$K$12</f>
        <v>0</v>
      </c>
      <c r="E55" s="141">
        <v>0</v>
      </c>
    </row>
    <row r="56" spans="1:5" x14ac:dyDescent="0.15">
      <c r="A56" s="150"/>
      <c r="B56" s="147" t="s">
        <v>111</v>
      </c>
      <c r="C56" s="141"/>
      <c r="D56" s="137">
        <f>'Voorblad Autorisatieformulier'!$J$13</f>
        <v>0</v>
      </c>
      <c r="E56" s="141"/>
    </row>
    <row r="57" spans="1:5" x14ac:dyDescent="0.15">
      <c r="A57" s="150"/>
      <c r="B57" s="152"/>
      <c r="C57" s="141"/>
      <c r="D57" s="138"/>
      <c r="E57" s="141"/>
    </row>
    <row r="58" spans="1:5" x14ac:dyDescent="0.15">
      <c r="A58" s="150" t="s">
        <v>56</v>
      </c>
      <c r="B58" s="152"/>
      <c r="C58" s="141"/>
      <c r="D58" s="139">
        <f>'Voorblad Autorisatieformulier'!$J$14</f>
        <v>0</v>
      </c>
      <c r="E58" s="141"/>
    </row>
    <row r="59" spans="1:5" x14ac:dyDescent="0.15">
      <c r="A59" s="150"/>
      <c r="B59" s="152"/>
      <c r="C59" s="141"/>
      <c r="D59" s="138"/>
      <c r="E59" s="141"/>
    </row>
    <row r="60" spans="1:5" x14ac:dyDescent="0.15">
      <c r="A60" s="153"/>
      <c r="B60" s="154"/>
      <c r="C60" s="154"/>
      <c r="D60" s="155"/>
      <c r="E60" s="141"/>
    </row>
    <row r="61" spans="1:5" ht="18" x14ac:dyDescent="0.25">
      <c r="A61" s="156" t="s">
        <v>63</v>
      </c>
      <c r="C61" s="141"/>
      <c r="D61" s="138"/>
    </row>
    <row r="62" spans="1:5" ht="12.75" x14ac:dyDescent="0.2">
      <c r="A62" s="157" t="s">
        <v>4</v>
      </c>
      <c r="C62" s="141"/>
      <c r="D62" s="138"/>
    </row>
    <row r="63" spans="1:5" ht="12.75" x14ac:dyDescent="0.2">
      <c r="A63" s="157"/>
      <c r="B63" s="158" t="s">
        <v>0</v>
      </c>
      <c r="C63" s="159"/>
      <c r="D63" s="160">
        <f>'Voorblad Autorisatieformulier'!B20</f>
        <v>0</v>
      </c>
    </row>
    <row r="64" spans="1:5" ht="12.75" x14ac:dyDescent="0.2">
      <c r="A64" s="161"/>
      <c r="B64" s="158" t="s">
        <v>3</v>
      </c>
      <c r="C64" s="159"/>
      <c r="D64" s="31">
        <f>'Voorblad Autorisatieformulier'!C20</f>
        <v>0</v>
      </c>
    </row>
    <row r="65" spans="1:4" ht="12.75" x14ac:dyDescent="0.2">
      <c r="A65" s="161"/>
      <c r="B65" s="158" t="s">
        <v>1</v>
      </c>
      <c r="C65" s="159"/>
      <c r="D65" s="31">
        <f>'Voorblad Autorisatieformulier'!D20</f>
        <v>0</v>
      </c>
    </row>
    <row r="66" spans="1:4" ht="12.75" x14ac:dyDescent="0.2">
      <c r="A66" s="161"/>
      <c r="B66" s="158" t="s">
        <v>7</v>
      </c>
      <c r="C66" s="159"/>
      <c r="D66" s="31">
        <f>'Voorblad Autorisatieformulier'!E20</f>
        <v>0</v>
      </c>
    </row>
    <row r="67" spans="1:4" ht="12.75" x14ac:dyDescent="0.2">
      <c r="A67" s="162"/>
      <c r="B67" s="163"/>
      <c r="C67" s="164"/>
      <c r="D67" s="165"/>
    </row>
    <row r="68" spans="1:4" ht="12.75" x14ac:dyDescent="0.2">
      <c r="A68" s="161"/>
      <c r="B68" s="163"/>
      <c r="C68" s="163"/>
      <c r="D68" s="165"/>
    </row>
    <row r="69" spans="1:4" ht="12.75" x14ac:dyDescent="0.2">
      <c r="A69" s="157" t="s">
        <v>6</v>
      </c>
      <c r="C69" s="141"/>
      <c r="D69" s="166"/>
    </row>
    <row r="70" spans="1:4" ht="12.75" x14ac:dyDescent="0.2">
      <c r="A70" s="157" t="s">
        <v>40</v>
      </c>
      <c r="B70" s="167"/>
      <c r="C70" s="168" t="s">
        <v>41</v>
      </c>
      <c r="D70" s="166"/>
    </row>
    <row r="71" spans="1:4" ht="12.75" x14ac:dyDescent="0.2">
      <c r="A71" s="157"/>
      <c r="B71" s="169" t="str">
        <f>'Voorblad Autorisatieformulier'!$N$3</f>
        <v>Planon e-learning cursus voltooid</v>
      </c>
      <c r="C71" s="170">
        <f>'Voorblad Autorisatieformulier'!N20</f>
        <v>0</v>
      </c>
      <c r="D71" s="31" t="str">
        <f>IF(C71="Ja","Toekennen","Intrekken")</f>
        <v>Intrekken</v>
      </c>
    </row>
    <row r="72" spans="1:4" x14ac:dyDescent="0.15">
      <c r="A72" s="148"/>
      <c r="B72" s="169" t="str">
        <f>'Voorblad Autorisatieformulier'!$R$3</f>
        <v>08_RVB_ONDERHOUDSLEVERANCIER (extern)</v>
      </c>
      <c r="C72" s="170">
        <f>'Voorblad Autorisatieformulier'!R20</f>
        <v>0</v>
      </c>
      <c r="D72" s="31" t="str">
        <f>IF(C72="Ja","Toekennen","Intrekken")</f>
        <v>Intrekken</v>
      </c>
    </row>
    <row r="73" spans="1:4" x14ac:dyDescent="0.15">
      <c r="A73" s="148"/>
      <c r="B73" s="169" t="str">
        <f>'Voorblad Autorisatieformulier'!$S$3</f>
        <v>16_RVB_BOEI-INSPECTEUR (extern)</v>
      </c>
      <c r="C73" s="170">
        <f>'Voorblad Autorisatieformulier'!S20</f>
        <v>0</v>
      </c>
      <c r="D73" s="31" t="str">
        <f t="shared" ref="D73:D76" si="2">IF(C73="Ja","Toekennen","Intrekken")</f>
        <v>Intrekken</v>
      </c>
    </row>
    <row r="74" spans="1:4" x14ac:dyDescent="0.15">
      <c r="A74" s="148"/>
      <c r="B74" s="169" t="str">
        <f>'Voorblad Autorisatieformulier'!$T$3</f>
        <v>VPN account reeds aanwezig</v>
      </c>
      <c r="C74" s="170">
        <f>'Voorblad Autorisatieformulier'!T20</f>
        <v>0</v>
      </c>
      <c r="D74" s="31" t="str">
        <f t="shared" si="2"/>
        <v>Intrekken</v>
      </c>
    </row>
    <row r="75" spans="1:4" x14ac:dyDescent="0.15">
      <c r="A75" s="148"/>
      <c r="B75" s="169" t="str">
        <f>'Voorblad Autorisatieformulier'!$U$3</f>
        <v>BOEI-inspectie app</v>
      </c>
      <c r="C75" s="170">
        <f>'Voorblad Autorisatieformulier'!U20</f>
        <v>0</v>
      </c>
      <c r="D75" s="31" t="str">
        <f t="shared" si="2"/>
        <v>Intrekken</v>
      </c>
    </row>
    <row r="76" spans="1:4" x14ac:dyDescent="0.15">
      <c r="A76" s="148"/>
      <c r="B76" s="169" t="str">
        <f>'Voorblad Autorisatieformulier'!$V$3</f>
        <v>Werkorders app</v>
      </c>
      <c r="C76" s="170">
        <f>'Voorblad Autorisatieformulier'!V20</f>
        <v>0</v>
      </c>
      <c r="D76" s="31" t="str">
        <f t="shared" si="2"/>
        <v>Intrekken</v>
      </c>
    </row>
    <row r="77" spans="1:4" x14ac:dyDescent="0.15">
      <c r="A77" s="148"/>
      <c r="C77" s="141"/>
      <c r="D77" s="166"/>
    </row>
    <row r="78" spans="1:4" ht="12.75" x14ac:dyDescent="0.2">
      <c r="A78" s="171" t="s">
        <v>77</v>
      </c>
      <c r="C78" s="168" t="s">
        <v>41</v>
      </c>
      <c r="D78" s="166"/>
    </row>
    <row r="79" spans="1:4" x14ac:dyDescent="0.15">
      <c r="A79" s="148"/>
      <c r="B79" s="170" t="str">
        <f>'Voorblad Autorisatieformulier'!$W$3</f>
        <v>Beeldende Kunst</v>
      </c>
      <c r="C79" s="170">
        <f>'Voorblad Autorisatieformulier'!W20</f>
        <v>0</v>
      </c>
      <c r="D79" s="172" t="str">
        <f>IF(C79="Ja","Toekennen","Intrekken")</f>
        <v>Intrekken</v>
      </c>
    </row>
    <row r="80" spans="1:4" x14ac:dyDescent="0.15">
      <c r="A80" s="148"/>
      <c r="B80" s="170" t="str">
        <f>'Voorblad Autorisatieformulier'!$X$3</f>
        <v>Bouwkunde</v>
      </c>
      <c r="C80" s="170">
        <f>'Voorblad Autorisatieformulier'!X20</f>
        <v>0</v>
      </c>
      <c r="D80" s="173" t="str">
        <f t="shared" ref="D80:D86" si="3">IF(C80="Ja","Toekennen","Intrekken")</f>
        <v>Intrekken</v>
      </c>
    </row>
    <row r="81" spans="1:5" x14ac:dyDescent="0.15">
      <c r="A81" s="148"/>
      <c r="B81" s="170" t="str">
        <f>'Voorblad Autorisatieformulier'!$Y$3</f>
        <v>Civiele infrastructuur</v>
      </c>
      <c r="C81" s="170">
        <f>'Voorblad Autorisatieformulier'!Y20</f>
        <v>0</v>
      </c>
      <c r="D81" s="173" t="str">
        <f t="shared" si="3"/>
        <v>Intrekken</v>
      </c>
    </row>
    <row r="82" spans="1:5" x14ac:dyDescent="0.15">
      <c r="A82" s="148"/>
      <c r="B82" s="170" t="str">
        <f>'Voorblad Autorisatieformulier'!$Z$3</f>
        <v>Elektrotechniek</v>
      </c>
      <c r="C82" s="170">
        <f>'Voorblad Autorisatieformulier'!Z20</f>
        <v>0</v>
      </c>
      <c r="D82" s="173" t="str">
        <f t="shared" si="3"/>
        <v>Intrekken</v>
      </c>
    </row>
    <row r="83" spans="1:5" x14ac:dyDescent="0.15">
      <c r="A83" s="148"/>
      <c r="B83" s="170" t="str">
        <f>'Voorblad Autorisatieformulier'!$AA$3</f>
        <v>Natuur &amp; Landschap</v>
      </c>
      <c r="C83" s="170">
        <f>'Voorblad Autorisatieformulier'!AA20</f>
        <v>0</v>
      </c>
      <c r="D83" s="173" t="str">
        <f t="shared" si="3"/>
        <v>Intrekken</v>
      </c>
    </row>
    <row r="84" spans="1:5" x14ac:dyDescent="0.15">
      <c r="A84" s="148"/>
      <c r="B84" s="170" t="str">
        <f>'Voorblad Autorisatieformulier'!$AB$3</f>
        <v>Transport</v>
      </c>
      <c r="C84" s="170">
        <f>'Voorblad Autorisatieformulier'!AB20</f>
        <v>0</v>
      </c>
      <c r="D84" s="173" t="str">
        <f t="shared" si="3"/>
        <v>Intrekken</v>
      </c>
    </row>
    <row r="85" spans="1:5" x14ac:dyDescent="0.15">
      <c r="A85" s="148"/>
      <c r="B85" s="170" t="str">
        <f>'Voorblad Autorisatieformulier'!$AC$3</f>
        <v>Veiligheidsprogramma</v>
      </c>
      <c r="C85" s="170">
        <f>'Voorblad Autorisatieformulier'!AC20</f>
        <v>0</v>
      </c>
      <c r="D85" s="173" t="str">
        <f t="shared" si="3"/>
        <v>Intrekken</v>
      </c>
    </row>
    <row r="86" spans="1:5" x14ac:dyDescent="0.15">
      <c r="A86" s="148"/>
      <c r="B86" s="170" t="str">
        <f>'Voorblad Autorisatieformulier'!$AD$3</f>
        <v>Werktuigbouwkunde</v>
      </c>
      <c r="C86" s="170">
        <f>'Voorblad Autorisatieformulier'!AD20</f>
        <v>0</v>
      </c>
      <c r="D86" s="174" t="str">
        <f t="shared" si="3"/>
        <v>Intrekken</v>
      </c>
    </row>
    <row r="87" spans="1:5" ht="12" thickBot="1" x14ac:dyDescent="0.2">
      <c r="A87" s="175"/>
      <c r="B87" s="176"/>
      <c r="C87" s="176"/>
      <c r="D87" s="177"/>
    </row>
    <row r="88" spans="1:5" x14ac:dyDescent="0.15">
      <c r="A88" s="141"/>
    </row>
    <row r="90" spans="1:5" ht="12" thickBot="1" x14ac:dyDescent="0.2"/>
    <row r="91" spans="1:5" ht="30" customHeight="1" x14ac:dyDescent="0.15">
      <c r="A91" s="273" t="s">
        <v>73</v>
      </c>
      <c r="B91" s="274"/>
      <c r="C91" s="274"/>
      <c r="D91" s="275"/>
      <c r="E91" s="141"/>
    </row>
    <row r="92" spans="1:5" ht="45.75" customHeight="1" thickBot="1" x14ac:dyDescent="0.2">
      <c r="A92" s="276"/>
      <c r="B92" s="277"/>
      <c r="C92" s="277"/>
      <c r="D92" s="278"/>
      <c r="E92" s="141"/>
    </row>
    <row r="93" spans="1:5" ht="15" x14ac:dyDescent="0.15">
      <c r="A93" s="143" t="s">
        <v>72</v>
      </c>
      <c r="C93" s="141"/>
      <c r="D93" s="138"/>
    </row>
    <row r="94" spans="1:5" x14ac:dyDescent="0.15">
      <c r="A94" s="144" t="s">
        <v>59</v>
      </c>
      <c r="B94" s="145" t="s">
        <v>74</v>
      </c>
      <c r="C94" s="141"/>
      <c r="D94" s="140" cm="1">
        <f t="array" ref="D94:E94">'Voorblad Autorisatieformulier'!$D$11:$E$11</f>
        <v>0</v>
      </c>
      <c r="E94" s="142">
        <v>0</v>
      </c>
    </row>
    <row r="95" spans="1:5" x14ac:dyDescent="0.15">
      <c r="A95" s="146"/>
      <c r="B95" s="147" t="s">
        <v>53</v>
      </c>
      <c r="C95" s="141"/>
      <c r="D95" s="140" cm="1">
        <f t="array" ref="D95:E95">'Voorblad Autorisatieformulier'!$D$12:$E$12</f>
        <v>0</v>
      </c>
      <c r="E95" s="142">
        <v>0</v>
      </c>
    </row>
    <row r="96" spans="1:5" x14ac:dyDescent="0.15">
      <c r="A96" s="148"/>
      <c r="B96" s="147" t="s">
        <v>37</v>
      </c>
      <c r="C96" s="141"/>
      <c r="D96" s="140">
        <f>'Voorblad Autorisatieformulier'!$D$13</f>
        <v>0</v>
      </c>
    </row>
    <row r="97" spans="1:5" x14ac:dyDescent="0.15">
      <c r="A97" s="148"/>
      <c r="B97" s="147" t="s">
        <v>57</v>
      </c>
      <c r="C97" s="141"/>
      <c r="D97" s="140">
        <f>'Voorblad Autorisatieformulier'!$D$14</f>
        <v>0</v>
      </c>
    </row>
    <row r="98" spans="1:5" x14ac:dyDescent="0.15">
      <c r="A98" s="148"/>
      <c r="B98" s="149"/>
      <c r="C98" s="141"/>
      <c r="D98" s="136"/>
    </row>
    <row r="99" spans="1:5" x14ac:dyDescent="0.15">
      <c r="A99" s="150" t="s">
        <v>58</v>
      </c>
      <c r="B99" s="147" t="s">
        <v>38</v>
      </c>
      <c r="C99" s="141"/>
      <c r="D99" s="137" cm="1">
        <f t="array" ref="D99:E99">'Voorblad Autorisatieformulier'!$J$11:$K$11</f>
        <v>0</v>
      </c>
      <c r="E99" s="142">
        <v>0</v>
      </c>
    </row>
    <row r="100" spans="1:5" x14ac:dyDescent="0.15">
      <c r="A100" s="150"/>
      <c r="B100" s="147" t="s">
        <v>60</v>
      </c>
      <c r="C100" s="151"/>
      <c r="D100" s="137" cm="1">
        <f t="array" ref="D100:E100">'Voorblad Autorisatieformulier'!$J$12:$K$12</f>
        <v>0</v>
      </c>
      <c r="E100" s="142">
        <v>0</v>
      </c>
    </row>
    <row r="101" spans="1:5" x14ac:dyDescent="0.15">
      <c r="A101" s="150"/>
      <c r="B101" s="147" t="s">
        <v>111</v>
      </c>
      <c r="C101" s="141"/>
      <c r="D101" s="137">
        <f>'Voorblad Autorisatieformulier'!$J$13</f>
        <v>0</v>
      </c>
    </row>
    <row r="102" spans="1:5" x14ac:dyDescent="0.15">
      <c r="A102" s="150"/>
      <c r="B102" s="152"/>
      <c r="C102" s="141"/>
      <c r="D102" s="138"/>
    </row>
    <row r="103" spans="1:5" x14ac:dyDescent="0.15">
      <c r="A103" s="150" t="s">
        <v>56</v>
      </c>
      <c r="B103" s="152"/>
      <c r="C103" s="141"/>
      <c r="D103" s="139">
        <f>'Voorblad Autorisatieformulier'!$J$14</f>
        <v>0</v>
      </c>
    </row>
    <row r="104" spans="1:5" x14ac:dyDescent="0.15">
      <c r="A104" s="150"/>
      <c r="B104" s="152"/>
      <c r="C104" s="141"/>
      <c r="D104" s="138"/>
    </row>
    <row r="105" spans="1:5" x14ac:dyDescent="0.15">
      <c r="A105" s="153"/>
      <c r="B105" s="154"/>
      <c r="C105" s="154"/>
      <c r="D105" s="155"/>
    </row>
    <row r="106" spans="1:5" ht="18" x14ac:dyDescent="0.25">
      <c r="A106" s="156" t="s">
        <v>64</v>
      </c>
      <c r="C106" s="141"/>
      <c r="D106" s="138"/>
    </row>
    <row r="107" spans="1:5" ht="12.75" x14ac:dyDescent="0.2">
      <c r="A107" s="157" t="s">
        <v>4</v>
      </c>
      <c r="C107" s="141"/>
      <c r="D107" s="138"/>
    </row>
    <row r="108" spans="1:5" ht="12.75" x14ac:dyDescent="0.2">
      <c r="A108" s="157"/>
      <c r="B108" s="158" t="s">
        <v>0</v>
      </c>
      <c r="C108" s="159"/>
      <c r="D108" s="160">
        <f>'Voorblad Autorisatieformulier'!B21</f>
        <v>0</v>
      </c>
    </row>
    <row r="109" spans="1:5" ht="12.75" x14ac:dyDescent="0.2">
      <c r="A109" s="161"/>
      <c r="B109" s="158" t="s">
        <v>3</v>
      </c>
      <c r="C109" s="159"/>
      <c r="D109" s="31">
        <f>'Voorblad Autorisatieformulier'!C21</f>
        <v>0</v>
      </c>
    </row>
    <row r="110" spans="1:5" ht="12.75" x14ac:dyDescent="0.2">
      <c r="A110" s="161"/>
      <c r="B110" s="158" t="s">
        <v>1</v>
      </c>
      <c r="C110" s="159"/>
      <c r="D110" s="31">
        <f>'Voorblad Autorisatieformulier'!D21</f>
        <v>0</v>
      </c>
    </row>
    <row r="111" spans="1:5" ht="12.75" x14ac:dyDescent="0.2">
      <c r="A111" s="161"/>
      <c r="B111" s="158" t="s">
        <v>7</v>
      </c>
      <c r="C111" s="159"/>
      <c r="D111" s="31">
        <f>'Voorblad Autorisatieformulier'!E21</f>
        <v>0</v>
      </c>
    </row>
    <row r="112" spans="1:5" ht="12.75" x14ac:dyDescent="0.2">
      <c r="A112" s="162"/>
      <c r="B112" s="163"/>
      <c r="C112" s="164"/>
      <c r="D112" s="165"/>
    </row>
    <row r="113" spans="1:4" ht="12.75" x14ac:dyDescent="0.2">
      <c r="A113" s="161"/>
      <c r="B113" s="163"/>
      <c r="C113" s="163"/>
      <c r="D113" s="165"/>
    </row>
    <row r="114" spans="1:4" ht="12.75" x14ac:dyDescent="0.2">
      <c r="A114" s="157" t="s">
        <v>6</v>
      </c>
      <c r="C114" s="141"/>
      <c r="D114" s="166"/>
    </row>
    <row r="115" spans="1:4" ht="12.75" x14ac:dyDescent="0.2">
      <c r="A115" s="157" t="s">
        <v>40</v>
      </c>
      <c r="B115" s="167"/>
      <c r="C115" s="168" t="s">
        <v>41</v>
      </c>
      <c r="D115" s="166"/>
    </row>
    <row r="116" spans="1:4" ht="12.75" x14ac:dyDescent="0.2">
      <c r="A116" s="157"/>
      <c r="B116" s="169" t="str">
        <f>'Voorblad Autorisatieformulier'!$N$3</f>
        <v>Planon e-learning cursus voltooid</v>
      </c>
      <c r="C116" s="170">
        <f>'Voorblad Autorisatieformulier'!N21</f>
        <v>0</v>
      </c>
      <c r="D116" s="31" t="str">
        <f>IF(C116="Ja","Toekennen","Intrekken")</f>
        <v>Intrekken</v>
      </c>
    </row>
    <row r="117" spans="1:4" x14ac:dyDescent="0.15">
      <c r="A117" s="148"/>
      <c r="B117" s="169" t="str">
        <f>'Voorblad Autorisatieformulier'!$R$3</f>
        <v>08_RVB_ONDERHOUDSLEVERANCIER (extern)</v>
      </c>
      <c r="C117" s="170">
        <f>'Voorblad Autorisatieformulier'!R21</f>
        <v>0</v>
      </c>
      <c r="D117" s="31" t="str">
        <f>IF(C117="Ja","Toekennen","Intrekken")</f>
        <v>Intrekken</v>
      </c>
    </row>
    <row r="118" spans="1:4" x14ac:dyDescent="0.15">
      <c r="A118" s="148"/>
      <c r="B118" s="169" t="str">
        <f>'Voorblad Autorisatieformulier'!$S$3</f>
        <v>16_RVB_BOEI-INSPECTEUR (extern)</v>
      </c>
      <c r="C118" s="170">
        <f>'Voorblad Autorisatieformulier'!S21</f>
        <v>0</v>
      </c>
      <c r="D118" s="31" t="str">
        <f t="shared" ref="D118:D121" si="4">IF(C118="Ja","Toekennen","Intrekken")</f>
        <v>Intrekken</v>
      </c>
    </row>
    <row r="119" spans="1:4" x14ac:dyDescent="0.15">
      <c r="A119" s="148"/>
      <c r="B119" s="169" t="str">
        <f>'Voorblad Autorisatieformulier'!$T$3</f>
        <v>VPN account reeds aanwezig</v>
      </c>
      <c r="C119" s="170">
        <f>'Voorblad Autorisatieformulier'!T21</f>
        <v>0</v>
      </c>
      <c r="D119" s="31" t="str">
        <f t="shared" si="4"/>
        <v>Intrekken</v>
      </c>
    </row>
    <row r="120" spans="1:4" x14ac:dyDescent="0.15">
      <c r="A120" s="148"/>
      <c r="B120" s="169" t="str">
        <f>'Voorblad Autorisatieformulier'!$U$3</f>
        <v>BOEI-inspectie app</v>
      </c>
      <c r="C120" s="170">
        <f>'Voorblad Autorisatieformulier'!U21</f>
        <v>0</v>
      </c>
      <c r="D120" s="31" t="str">
        <f t="shared" si="4"/>
        <v>Intrekken</v>
      </c>
    </row>
    <row r="121" spans="1:4" x14ac:dyDescent="0.15">
      <c r="A121" s="148"/>
      <c r="B121" s="169" t="str">
        <f>'Voorblad Autorisatieformulier'!$V$3</f>
        <v>Werkorders app</v>
      </c>
      <c r="C121" s="170">
        <f>'Voorblad Autorisatieformulier'!V21</f>
        <v>0</v>
      </c>
      <c r="D121" s="31" t="str">
        <f t="shared" si="4"/>
        <v>Intrekken</v>
      </c>
    </row>
    <row r="122" spans="1:4" x14ac:dyDescent="0.15">
      <c r="A122" s="148"/>
      <c r="C122" s="141"/>
      <c r="D122" s="166"/>
    </row>
    <row r="123" spans="1:4" ht="12.75" x14ac:dyDescent="0.2">
      <c r="A123" s="171" t="s">
        <v>77</v>
      </c>
      <c r="C123" s="168" t="s">
        <v>41</v>
      </c>
      <c r="D123" s="166"/>
    </row>
    <row r="124" spans="1:4" x14ac:dyDescent="0.15">
      <c r="A124" s="148"/>
      <c r="B124" s="170" t="str">
        <f>'Voorblad Autorisatieformulier'!$W$3</f>
        <v>Beeldende Kunst</v>
      </c>
      <c r="C124" s="170">
        <f>'Voorblad Autorisatieformulier'!W21</f>
        <v>0</v>
      </c>
      <c r="D124" s="172" t="str">
        <f>IF(C124="Ja","Toekennen","Intrekken")</f>
        <v>Intrekken</v>
      </c>
    </row>
    <row r="125" spans="1:4" x14ac:dyDescent="0.15">
      <c r="A125" s="148"/>
      <c r="B125" s="170" t="str">
        <f>'Voorblad Autorisatieformulier'!$X$3</f>
        <v>Bouwkunde</v>
      </c>
      <c r="C125" s="170">
        <f>'Voorblad Autorisatieformulier'!X21</f>
        <v>0</v>
      </c>
      <c r="D125" s="173" t="str">
        <f t="shared" ref="D125:D131" si="5">IF(C125="Ja","Toekennen","Intrekken")</f>
        <v>Intrekken</v>
      </c>
    </row>
    <row r="126" spans="1:4" x14ac:dyDescent="0.15">
      <c r="A126" s="148"/>
      <c r="B126" s="170" t="str">
        <f>'Voorblad Autorisatieformulier'!$Y$3</f>
        <v>Civiele infrastructuur</v>
      </c>
      <c r="C126" s="170">
        <f>'Voorblad Autorisatieformulier'!Y21</f>
        <v>0</v>
      </c>
      <c r="D126" s="173" t="str">
        <f t="shared" si="5"/>
        <v>Intrekken</v>
      </c>
    </row>
    <row r="127" spans="1:4" x14ac:dyDescent="0.15">
      <c r="A127" s="148"/>
      <c r="B127" s="170" t="str">
        <f>'Voorblad Autorisatieformulier'!$Z$3</f>
        <v>Elektrotechniek</v>
      </c>
      <c r="C127" s="170">
        <f>'Voorblad Autorisatieformulier'!Z21</f>
        <v>0</v>
      </c>
      <c r="D127" s="173" t="str">
        <f t="shared" si="5"/>
        <v>Intrekken</v>
      </c>
    </row>
    <row r="128" spans="1:4" x14ac:dyDescent="0.15">
      <c r="A128" s="148"/>
      <c r="B128" s="170" t="str">
        <f>'Voorblad Autorisatieformulier'!$AA$3</f>
        <v>Natuur &amp; Landschap</v>
      </c>
      <c r="C128" s="170">
        <f>'Voorblad Autorisatieformulier'!AA21</f>
        <v>0</v>
      </c>
      <c r="D128" s="173" t="str">
        <f t="shared" si="5"/>
        <v>Intrekken</v>
      </c>
    </row>
    <row r="129" spans="1:5" x14ac:dyDescent="0.15">
      <c r="A129" s="148"/>
      <c r="B129" s="170" t="str">
        <f>'Voorblad Autorisatieformulier'!$AB$3</f>
        <v>Transport</v>
      </c>
      <c r="C129" s="170">
        <f>'Voorblad Autorisatieformulier'!AB21</f>
        <v>0</v>
      </c>
      <c r="D129" s="173" t="str">
        <f t="shared" si="5"/>
        <v>Intrekken</v>
      </c>
    </row>
    <row r="130" spans="1:5" x14ac:dyDescent="0.15">
      <c r="A130" s="148"/>
      <c r="B130" s="170" t="str">
        <f>'Voorblad Autorisatieformulier'!$AC$3</f>
        <v>Veiligheidsprogramma</v>
      </c>
      <c r="C130" s="170">
        <f>'Voorblad Autorisatieformulier'!AC21</f>
        <v>0</v>
      </c>
      <c r="D130" s="173" t="str">
        <f t="shared" si="5"/>
        <v>Intrekken</v>
      </c>
    </row>
    <row r="131" spans="1:5" x14ac:dyDescent="0.15">
      <c r="A131" s="148"/>
      <c r="B131" s="170" t="str">
        <f>'Voorblad Autorisatieformulier'!$AD$3</f>
        <v>Werktuigbouwkunde</v>
      </c>
      <c r="C131" s="170">
        <f>'Voorblad Autorisatieformulier'!AD21</f>
        <v>0</v>
      </c>
      <c r="D131" s="174" t="str">
        <f t="shared" si="5"/>
        <v>Intrekken</v>
      </c>
    </row>
    <row r="132" spans="1:5" ht="12" thickBot="1" x14ac:dyDescent="0.2">
      <c r="A132" s="175"/>
      <c r="B132" s="176"/>
      <c r="C132" s="176"/>
      <c r="D132" s="177"/>
    </row>
    <row r="133" spans="1:5" x14ac:dyDescent="0.15">
      <c r="A133" s="141"/>
    </row>
    <row r="135" spans="1:5" ht="12" thickBot="1" x14ac:dyDescent="0.2"/>
    <row r="136" spans="1:5" ht="30" customHeight="1" x14ac:dyDescent="0.15">
      <c r="A136" s="273" t="s">
        <v>73</v>
      </c>
      <c r="B136" s="274"/>
      <c r="C136" s="274"/>
      <c r="D136" s="275"/>
      <c r="E136" s="141"/>
    </row>
    <row r="137" spans="1:5" ht="45.75" customHeight="1" thickBot="1" x14ac:dyDescent="0.2">
      <c r="A137" s="276"/>
      <c r="B137" s="277"/>
      <c r="C137" s="277"/>
      <c r="D137" s="278"/>
      <c r="E137" s="141"/>
    </row>
    <row r="138" spans="1:5" ht="15" x14ac:dyDescent="0.15">
      <c r="A138" s="143" t="s">
        <v>72</v>
      </c>
      <c r="C138" s="141"/>
      <c r="D138" s="138"/>
    </row>
    <row r="139" spans="1:5" x14ac:dyDescent="0.15">
      <c r="A139" s="144" t="s">
        <v>59</v>
      </c>
      <c r="B139" s="145" t="s">
        <v>74</v>
      </c>
      <c r="C139" s="141"/>
      <c r="D139" s="140" cm="1">
        <f t="array" ref="D139:E139">'Voorblad Autorisatieformulier'!$D$11:$E$11</f>
        <v>0</v>
      </c>
      <c r="E139" s="142">
        <v>0</v>
      </c>
    </row>
    <row r="140" spans="1:5" x14ac:dyDescent="0.15">
      <c r="A140" s="146"/>
      <c r="B140" s="147" t="s">
        <v>53</v>
      </c>
      <c r="C140" s="141"/>
      <c r="D140" s="140" cm="1">
        <f t="array" ref="D140:E140">'Voorblad Autorisatieformulier'!$D$12:$E$12</f>
        <v>0</v>
      </c>
      <c r="E140" s="142">
        <v>0</v>
      </c>
    </row>
    <row r="141" spans="1:5" x14ac:dyDescent="0.15">
      <c r="A141" s="148"/>
      <c r="B141" s="147" t="s">
        <v>37</v>
      </c>
      <c r="C141" s="141"/>
      <c r="D141" s="140">
        <f>'Voorblad Autorisatieformulier'!$D$13</f>
        <v>0</v>
      </c>
    </row>
    <row r="142" spans="1:5" x14ac:dyDescent="0.15">
      <c r="A142" s="148"/>
      <c r="B142" s="147" t="s">
        <v>57</v>
      </c>
      <c r="C142" s="141"/>
      <c r="D142" s="140">
        <f>'Voorblad Autorisatieformulier'!$D$14</f>
        <v>0</v>
      </c>
    </row>
    <row r="143" spans="1:5" x14ac:dyDescent="0.15">
      <c r="A143" s="148"/>
      <c r="B143" s="149"/>
      <c r="C143" s="141"/>
      <c r="D143" s="136"/>
    </row>
    <row r="144" spans="1:5" x14ac:dyDescent="0.15">
      <c r="A144" s="150" t="s">
        <v>58</v>
      </c>
      <c r="B144" s="147" t="s">
        <v>38</v>
      </c>
      <c r="C144" s="141"/>
      <c r="D144" s="137" cm="1">
        <f t="array" ref="D144:E144">'Voorblad Autorisatieformulier'!$J$11:$K$11</f>
        <v>0</v>
      </c>
      <c r="E144" s="142">
        <v>0</v>
      </c>
    </row>
    <row r="145" spans="1:5" x14ac:dyDescent="0.15">
      <c r="A145" s="150"/>
      <c r="B145" s="147" t="s">
        <v>60</v>
      </c>
      <c r="C145" s="151"/>
      <c r="D145" s="137" cm="1">
        <f t="array" ref="D145:E145">'Voorblad Autorisatieformulier'!$J$12:$K$12</f>
        <v>0</v>
      </c>
      <c r="E145" s="142">
        <v>0</v>
      </c>
    </row>
    <row r="146" spans="1:5" x14ac:dyDescent="0.15">
      <c r="A146" s="150"/>
      <c r="B146" s="147" t="s">
        <v>111</v>
      </c>
      <c r="C146" s="141"/>
      <c r="D146" s="137">
        <f>'Voorblad Autorisatieformulier'!$J$13</f>
        <v>0</v>
      </c>
    </row>
    <row r="147" spans="1:5" x14ac:dyDescent="0.15">
      <c r="A147" s="150"/>
      <c r="B147" s="152"/>
      <c r="C147" s="141"/>
      <c r="D147" s="138"/>
    </row>
    <row r="148" spans="1:5" x14ac:dyDescent="0.15">
      <c r="A148" s="150" t="s">
        <v>56</v>
      </c>
      <c r="B148" s="152"/>
      <c r="C148" s="141"/>
      <c r="D148" s="139">
        <f>'Voorblad Autorisatieformulier'!$J$14</f>
        <v>0</v>
      </c>
    </row>
    <row r="149" spans="1:5" x14ac:dyDescent="0.15">
      <c r="A149" s="150"/>
      <c r="B149" s="152"/>
      <c r="C149" s="141"/>
      <c r="D149" s="138"/>
    </row>
    <row r="150" spans="1:5" x14ac:dyDescent="0.15">
      <c r="A150" s="153"/>
      <c r="B150" s="154"/>
      <c r="C150" s="154"/>
      <c r="D150" s="155"/>
    </row>
    <row r="151" spans="1:5" ht="18" x14ac:dyDescent="0.25">
      <c r="A151" s="156" t="s">
        <v>65</v>
      </c>
      <c r="C151" s="141"/>
      <c r="D151" s="138"/>
    </row>
    <row r="152" spans="1:5" ht="12.75" x14ac:dyDescent="0.2">
      <c r="A152" s="157" t="s">
        <v>4</v>
      </c>
      <c r="C152" s="141"/>
      <c r="D152" s="138"/>
    </row>
    <row r="153" spans="1:5" ht="12.75" x14ac:dyDescent="0.2">
      <c r="A153" s="157"/>
      <c r="B153" s="158" t="s">
        <v>0</v>
      </c>
      <c r="C153" s="159"/>
      <c r="D153" s="160">
        <f>'Voorblad Autorisatieformulier'!B22</f>
        <v>0</v>
      </c>
    </row>
    <row r="154" spans="1:5" ht="12.75" x14ac:dyDescent="0.2">
      <c r="A154" s="161"/>
      <c r="B154" s="158" t="s">
        <v>3</v>
      </c>
      <c r="C154" s="159"/>
      <c r="D154" s="31">
        <f>'Voorblad Autorisatieformulier'!C22</f>
        <v>0</v>
      </c>
    </row>
    <row r="155" spans="1:5" ht="12.75" x14ac:dyDescent="0.2">
      <c r="A155" s="161"/>
      <c r="B155" s="158" t="s">
        <v>1</v>
      </c>
      <c r="C155" s="159"/>
      <c r="D155" s="31">
        <f>'Voorblad Autorisatieformulier'!D22</f>
        <v>0</v>
      </c>
    </row>
    <row r="156" spans="1:5" ht="12.75" x14ac:dyDescent="0.2">
      <c r="A156" s="161"/>
      <c r="B156" s="158" t="s">
        <v>7</v>
      </c>
      <c r="C156" s="159"/>
      <c r="D156" s="31">
        <f>'Voorblad Autorisatieformulier'!E22</f>
        <v>0</v>
      </c>
    </row>
    <row r="157" spans="1:5" ht="12.75" x14ac:dyDescent="0.2">
      <c r="A157" s="162"/>
      <c r="B157" s="163"/>
      <c r="C157" s="164"/>
      <c r="D157" s="165"/>
    </row>
    <row r="158" spans="1:5" ht="12.75" x14ac:dyDescent="0.2">
      <c r="A158" s="161"/>
      <c r="B158" s="163"/>
      <c r="C158" s="163"/>
      <c r="D158" s="165"/>
    </row>
    <row r="159" spans="1:5" ht="12.75" x14ac:dyDescent="0.2">
      <c r="A159" s="157" t="s">
        <v>6</v>
      </c>
      <c r="C159" s="141"/>
      <c r="D159" s="166"/>
    </row>
    <row r="160" spans="1:5" ht="12.75" x14ac:dyDescent="0.2">
      <c r="A160" s="157" t="s">
        <v>40</v>
      </c>
      <c r="B160" s="167"/>
      <c r="C160" s="168" t="s">
        <v>41</v>
      </c>
      <c r="D160" s="166"/>
    </row>
    <row r="161" spans="1:4" ht="12.75" x14ac:dyDescent="0.2">
      <c r="A161" s="157"/>
      <c r="B161" s="169" t="str">
        <f>'Voorblad Autorisatieformulier'!$N$3</f>
        <v>Planon e-learning cursus voltooid</v>
      </c>
      <c r="C161" s="170">
        <f>'Voorblad Autorisatieformulier'!N22</f>
        <v>0</v>
      </c>
      <c r="D161" s="31" t="str">
        <f>IF(C161="Ja","Toekennen","Intrekken")</f>
        <v>Intrekken</v>
      </c>
    </row>
    <row r="162" spans="1:4" x14ac:dyDescent="0.15">
      <c r="A162" s="148"/>
      <c r="B162" s="169" t="str">
        <f>'Voorblad Autorisatieformulier'!$R$3</f>
        <v>08_RVB_ONDERHOUDSLEVERANCIER (extern)</v>
      </c>
      <c r="C162" s="170">
        <f>'Voorblad Autorisatieformulier'!R22</f>
        <v>0</v>
      </c>
      <c r="D162" s="31" t="str">
        <f>IF(C162="Ja","Toekennen","Intrekken")</f>
        <v>Intrekken</v>
      </c>
    </row>
    <row r="163" spans="1:4" x14ac:dyDescent="0.15">
      <c r="A163" s="148"/>
      <c r="B163" s="169" t="str">
        <f>'Voorblad Autorisatieformulier'!$S$3</f>
        <v>16_RVB_BOEI-INSPECTEUR (extern)</v>
      </c>
      <c r="C163" s="170">
        <f>'Voorblad Autorisatieformulier'!S22</f>
        <v>0</v>
      </c>
      <c r="D163" s="31" t="str">
        <f t="shared" ref="D163:D166" si="6">IF(C163="Ja","Toekennen","Intrekken")</f>
        <v>Intrekken</v>
      </c>
    </row>
    <row r="164" spans="1:4" x14ac:dyDescent="0.15">
      <c r="A164" s="148"/>
      <c r="B164" s="169" t="str">
        <f>'Voorblad Autorisatieformulier'!$T$3</f>
        <v>VPN account reeds aanwezig</v>
      </c>
      <c r="C164" s="170">
        <f>'Voorblad Autorisatieformulier'!T22</f>
        <v>0</v>
      </c>
      <c r="D164" s="31" t="str">
        <f t="shared" si="6"/>
        <v>Intrekken</v>
      </c>
    </row>
    <row r="165" spans="1:4" x14ac:dyDescent="0.15">
      <c r="A165" s="148"/>
      <c r="B165" s="169" t="str">
        <f>'Voorblad Autorisatieformulier'!$U$3</f>
        <v>BOEI-inspectie app</v>
      </c>
      <c r="C165" s="170">
        <f>'Voorblad Autorisatieformulier'!U22</f>
        <v>0</v>
      </c>
      <c r="D165" s="31" t="str">
        <f t="shared" si="6"/>
        <v>Intrekken</v>
      </c>
    </row>
    <row r="166" spans="1:4" x14ac:dyDescent="0.15">
      <c r="A166" s="148"/>
      <c r="B166" s="169" t="str">
        <f>'Voorblad Autorisatieformulier'!$V$3</f>
        <v>Werkorders app</v>
      </c>
      <c r="C166" s="170">
        <f>'Voorblad Autorisatieformulier'!V22</f>
        <v>0</v>
      </c>
      <c r="D166" s="31" t="str">
        <f t="shared" si="6"/>
        <v>Intrekken</v>
      </c>
    </row>
    <row r="167" spans="1:4" x14ac:dyDescent="0.15">
      <c r="A167" s="148"/>
      <c r="C167" s="141"/>
      <c r="D167" s="166"/>
    </row>
    <row r="168" spans="1:4" ht="12.75" x14ac:dyDescent="0.2">
      <c r="A168" s="171" t="s">
        <v>77</v>
      </c>
      <c r="C168" s="168" t="s">
        <v>41</v>
      </c>
      <c r="D168" s="166"/>
    </row>
    <row r="169" spans="1:4" x14ac:dyDescent="0.15">
      <c r="A169" s="148"/>
      <c r="B169" s="170" t="str">
        <f>'Voorblad Autorisatieformulier'!$W$3</f>
        <v>Beeldende Kunst</v>
      </c>
      <c r="C169" s="170">
        <f>'Voorblad Autorisatieformulier'!W22</f>
        <v>0</v>
      </c>
      <c r="D169" s="172" t="str">
        <f>IF(C169="Ja","Toekennen","Intrekken")</f>
        <v>Intrekken</v>
      </c>
    </row>
    <row r="170" spans="1:4" x14ac:dyDescent="0.15">
      <c r="A170" s="148"/>
      <c r="B170" s="170" t="str">
        <f>'Voorblad Autorisatieformulier'!$X$3</f>
        <v>Bouwkunde</v>
      </c>
      <c r="C170" s="170">
        <f>'Voorblad Autorisatieformulier'!X22</f>
        <v>0</v>
      </c>
      <c r="D170" s="173" t="str">
        <f t="shared" ref="D170:D176" si="7">IF(C170="Ja","Toekennen","Intrekken")</f>
        <v>Intrekken</v>
      </c>
    </row>
    <row r="171" spans="1:4" x14ac:dyDescent="0.15">
      <c r="A171" s="148"/>
      <c r="B171" s="170" t="str">
        <f>'Voorblad Autorisatieformulier'!$Y$3</f>
        <v>Civiele infrastructuur</v>
      </c>
      <c r="C171" s="170">
        <f>'Voorblad Autorisatieformulier'!Y22</f>
        <v>0</v>
      </c>
      <c r="D171" s="173" t="str">
        <f t="shared" si="7"/>
        <v>Intrekken</v>
      </c>
    </row>
    <row r="172" spans="1:4" x14ac:dyDescent="0.15">
      <c r="A172" s="148"/>
      <c r="B172" s="170" t="str">
        <f>'Voorblad Autorisatieformulier'!$Z$3</f>
        <v>Elektrotechniek</v>
      </c>
      <c r="C172" s="170">
        <f>'Voorblad Autorisatieformulier'!Z22</f>
        <v>0</v>
      </c>
      <c r="D172" s="173" t="str">
        <f t="shared" si="7"/>
        <v>Intrekken</v>
      </c>
    </row>
    <row r="173" spans="1:4" x14ac:dyDescent="0.15">
      <c r="A173" s="148"/>
      <c r="B173" s="170" t="str">
        <f>'Voorblad Autorisatieformulier'!$AA$3</f>
        <v>Natuur &amp; Landschap</v>
      </c>
      <c r="C173" s="170">
        <f>'Voorblad Autorisatieformulier'!AA22</f>
        <v>0</v>
      </c>
      <c r="D173" s="173" t="str">
        <f t="shared" si="7"/>
        <v>Intrekken</v>
      </c>
    </row>
    <row r="174" spans="1:4" x14ac:dyDescent="0.15">
      <c r="A174" s="148"/>
      <c r="B174" s="170" t="str">
        <f>'Voorblad Autorisatieformulier'!$AB$3</f>
        <v>Transport</v>
      </c>
      <c r="C174" s="170">
        <f>'Voorblad Autorisatieformulier'!AB22</f>
        <v>0</v>
      </c>
      <c r="D174" s="173" t="str">
        <f t="shared" si="7"/>
        <v>Intrekken</v>
      </c>
    </row>
    <row r="175" spans="1:4" x14ac:dyDescent="0.15">
      <c r="A175" s="148"/>
      <c r="B175" s="170" t="str">
        <f>'Voorblad Autorisatieformulier'!$AC$3</f>
        <v>Veiligheidsprogramma</v>
      </c>
      <c r="C175" s="170">
        <f>'Voorblad Autorisatieformulier'!AC22</f>
        <v>0</v>
      </c>
      <c r="D175" s="173" t="str">
        <f t="shared" si="7"/>
        <v>Intrekken</v>
      </c>
    </row>
    <row r="176" spans="1:4" x14ac:dyDescent="0.15">
      <c r="A176" s="148"/>
      <c r="B176" s="170" t="str">
        <f>'Voorblad Autorisatieformulier'!$AD$3</f>
        <v>Werktuigbouwkunde</v>
      </c>
      <c r="C176" s="170">
        <f>'Voorblad Autorisatieformulier'!AD22</f>
        <v>0</v>
      </c>
      <c r="D176" s="174" t="str">
        <f t="shared" si="7"/>
        <v>Intrekken</v>
      </c>
    </row>
    <row r="177" spans="1:5" ht="12" thickBot="1" x14ac:dyDescent="0.2">
      <c r="A177" s="175"/>
      <c r="B177" s="176"/>
      <c r="C177" s="176"/>
      <c r="D177" s="177"/>
    </row>
    <row r="178" spans="1:5" x14ac:dyDescent="0.15">
      <c r="A178" s="141"/>
    </row>
    <row r="180" spans="1:5" ht="12" thickBot="1" x14ac:dyDescent="0.2"/>
    <row r="181" spans="1:5" ht="30" customHeight="1" x14ac:dyDescent="0.15">
      <c r="A181" s="273" t="s">
        <v>73</v>
      </c>
      <c r="B181" s="274"/>
      <c r="C181" s="274"/>
      <c r="D181" s="275"/>
      <c r="E181" s="141"/>
    </row>
    <row r="182" spans="1:5" ht="45.75" customHeight="1" thickBot="1" x14ac:dyDescent="0.2">
      <c r="A182" s="276"/>
      <c r="B182" s="277"/>
      <c r="C182" s="277"/>
      <c r="D182" s="278"/>
      <c r="E182" s="141"/>
    </row>
    <row r="183" spans="1:5" ht="15" x14ac:dyDescent="0.15">
      <c r="A183" s="143" t="s">
        <v>72</v>
      </c>
      <c r="C183" s="141"/>
      <c r="D183" s="138"/>
    </row>
    <row r="184" spans="1:5" x14ac:dyDescent="0.15">
      <c r="A184" s="144" t="s">
        <v>59</v>
      </c>
      <c r="B184" s="145" t="s">
        <v>74</v>
      </c>
      <c r="C184" s="141"/>
      <c r="D184" s="140" cm="1">
        <f t="array" ref="D184:E184">'Voorblad Autorisatieformulier'!$D$11:$E$11</f>
        <v>0</v>
      </c>
      <c r="E184" s="142">
        <v>0</v>
      </c>
    </row>
    <row r="185" spans="1:5" x14ac:dyDescent="0.15">
      <c r="A185" s="146"/>
      <c r="B185" s="147" t="s">
        <v>53</v>
      </c>
      <c r="C185" s="141"/>
      <c r="D185" s="140" cm="1">
        <f t="array" ref="D185:E185">'Voorblad Autorisatieformulier'!$D$12:$E$12</f>
        <v>0</v>
      </c>
      <c r="E185" s="142">
        <v>0</v>
      </c>
    </row>
    <row r="186" spans="1:5" x14ac:dyDescent="0.15">
      <c r="A186" s="148"/>
      <c r="B186" s="147" t="s">
        <v>37</v>
      </c>
      <c r="C186" s="141"/>
      <c r="D186" s="140">
        <f>'Voorblad Autorisatieformulier'!$D$13</f>
        <v>0</v>
      </c>
    </row>
    <row r="187" spans="1:5" x14ac:dyDescent="0.15">
      <c r="A187" s="148"/>
      <c r="B187" s="147" t="s">
        <v>57</v>
      </c>
      <c r="C187" s="141"/>
      <c r="D187" s="140">
        <f>'Voorblad Autorisatieformulier'!$D$14</f>
        <v>0</v>
      </c>
    </row>
    <row r="188" spans="1:5" x14ac:dyDescent="0.15">
      <c r="A188" s="148"/>
      <c r="B188" s="149"/>
      <c r="C188" s="141"/>
      <c r="D188" s="136"/>
    </row>
    <row r="189" spans="1:5" x14ac:dyDescent="0.15">
      <c r="A189" s="150" t="s">
        <v>58</v>
      </c>
      <c r="B189" s="147" t="s">
        <v>38</v>
      </c>
      <c r="C189" s="141"/>
      <c r="D189" s="137" cm="1">
        <f t="array" ref="D189:E189">'Voorblad Autorisatieformulier'!$J$11:$K$11</f>
        <v>0</v>
      </c>
      <c r="E189" s="142">
        <v>0</v>
      </c>
    </row>
    <row r="190" spans="1:5" x14ac:dyDescent="0.15">
      <c r="A190" s="150"/>
      <c r="B190" s="147" t="s">
        <v>60</v>
      </c>
      <c r="C190" s="151"/>
      <c r="D190" s="137" cm="1">
        <f t="array" ref="D190:E190">'Voorblad Autorisatieformulier'!$J$12:$K$12</f>
        <v>0</v>
      </c>
      <c r="E190" s="142">
        <v>0</v>
      </c>
    </row>
    <row r="191" spans="1:5" x14ac:dyDescent="0.15">
      <c r="A191" s="150"/>
      <c r="B191" s="147" t="s">
        <v>111</v>
      </c>
      <c r="C191" s="141"/>
      <c r="D191" s="137">
        <f>'Voorblad Autorisatieformulier'!$J$13</f>
        <v>0</v>
      </c>
    </row>
    <row r="192" spans="1:5" x14ac:dyDescent="0.15">
      <c r="A192" s="150"/>
      <c r="B192" s="152"/>
      <c r="C192" s="141"/>
      <c r="D192" s="138"/>
    </row>
    <row r="193" spans="1:4" x14ac:dyDescent="0.15">
      <c r="A193" s="150" t="s">
        <v>56</v>
      </c>
      <c r="B193" s="152"/>
      <c r="C193" s="141"/>
      <c r="D193" s="139">
        <f>'Voorblad Autorisatieformulier'!$J$14</f>
        <v>0</v>
      </c>
    </row>
    <row r="194" spans="1:4" x14ac:dyDescent="0.15">
      <c r="A194" s="150"/>
      <c r="B194" s="152"/>
      <c r="C194" s="141"/>
      <c r="D194" s="138"/>
    </row>
    <row r="195" spans="1:4" x14ac:dyDescent="0.15">
      <c r="A195" s="153"/>
      <c r="B195" s="154"/>
      <c r="C195" s="154"/>
      <c r="D195" s="155"/>
    </row>
    <row r="196" spans="1:4" ht="18" x14ac:dyDescent="0.25">
      <c r="A196" s="156" t="s">
        <v>66</v>
      </c>
      <c r="C196" s="141"/>
      <c r="D196" s="138"/>
    </row>
    <row r="197" spans="1:4" ht="12.75" x14ac:dyDescent="0.2">
      <c r="A197" s="157" t="s">
        <v>4</v>
      </c>
      <c r="C197" s="141"/>
      <c r="D197" s="138"/>
    </row>
    <row r="198" spans="1:4" ht="12.75" x14ac:dyDescent="0.2">
      <c r="A198" s="157"/>
      <c r="B198" s="158" t="s">
        <v>0</v>
      </c>
      <c r="C198" s="159"/>
      <c r="D198" s="160">
        <f>'Voorblad Autorisatieformulier'!B23</f>
        <v>0</v>
      </c>
    </row>
    <row r="199" spans="1:4" ht="12.75" x14ac:dyDescent="0.2">
      <c r="A199" s="161"/>
      <c r="B199" s="158" t="s">
        <v>3</v>
      </c>
      <c r="C199" s="159"/>
      <c r="D199" s="31">
        <f>'Voorblad Autorisatieformulier'!C23</f>
        <v>0</v>
      </c>
    </row>
    <row r="200" spans="1:4" ht="12.75" x14ac:dyDescent="0.2">
      <c r="A200" s="161"/>
      <c r="B200" s="158" t="s">
        <v>1</v>
      </c>
      <c r="C200" s="159"/>
      <c r="D200" s="31">
        <f>'Voorblad Autorisatieformulier'!D23</f>
        <v>0</v>
      </c>
    </row>
    <row r="201" spans="1:4" ht="12.75" x14ac:dyDescent="0.2">
      <c r="A201" s="161"/>
      <c r="B201" s="158" t="s">
        <v>7</v>
      </c>
      <c r="C201" s="159"/>
      <c r="D201" s="31">
        <f>'Voorblad Autorisatieformulier'!E23</f>
        <v>0</v>
      </c>
    </row>
    <row r="202" spans="1:4" ht="12.75" x14ac:dyDescent="0.2">
      <c r="A202" s="162"/>
      <c r="B202" s="163"/>
      <c r="C202" s="164"/>
      <c r="D202" s="165"/>
    </row>
    <row r="203" spans="1:4" ht="12.75" x14ac:dyDescent="0.2">
      <c r="A203" s="161"/>
      <c r="B203" s="163"/>
      <c r="C203" s="163"/>
      <c r="D203" s="165"/>
    </row>
    <row r="204" spans="1:4" ht="12.75" x14ac:dyDescent="0.2">
      <c r="A204" s="157" t="s">
        <v>6</v>
      </c>
      <c r="C204" s="141"/>
      <c r="D204" s="166"/>
    </row>
    <row r="205" spans="1:4" ht="12.75" x14ac:dyDescent="0.2">
      <c r="A205" s="157" t="s">
        <v>40</v>
      </c>
      <c r="B205" s="167"/>
      <c r="C205" s="168" t="s">
        <v>41</v>
      </c>
      <c r="D205" s="166"/>
    </row>
    <row r="206" spans="1:4" ht="12.75" x14ac:dyDescent="0.2">
      <c r="A206" s="157"/>
      <c r="B206" s="169" t="str">
        <f>'Voorblad Autorisatieformulier'!$N$3</f>
        <v>Planon e-learning cursus voltooid</v>
      </c>
      <c r="C206" s="170">
        <f>'Voorblad Autorisatieformulier'!N23</f>
        <v>0</v>
      </c>
      <c r="D206" s="31" t="str">
        <f>IF(C206="Ja","Toekennen","Intrekken")</f>
        <v>Intrekken</v>
      </c>
    </row>
    <row r="207" spans="1:4" x14ac:dyDescent="0.15">
      <c r="A207" s="148"/>
      <c r="B207" s="169" t="str">
        <f>'Voorblad Autorisatieformulier'!$R$3</f>
        <v>08_RVB_ONDERHOUDSLEVERANCIER (extern)</v>
      </c>
      <c r="C207" s="170">
        <f>'Voorblad Autorisatieformulier'!R23</f>
        <v>0</v>
      </c>
      <c r="D207" s="31" t="str">
        <f>IF(C207="Ja","Toekennen","Intrekken")</f>
        <v>Intrekken</v>
      </c>
    </row>
    <row r="208" spans="1:4" x14ac:dyDescent="0.15">
      <c r="A208" s="148"/>
      <c r="B208" s="169" t="str">
        <f>'Voorblad Autorisatieformulier'!$S$3</f>
        <v>16_RVB_BOEI-INSPECTEUR (extern)</v>
      </c>
      <c r="C208" s="170">
        <f>'Voorblad Autorisatieformulier'!S23</f>
        <v>0</v>
      </c>
      <c r="D208" s="31" t="str">
        <f t="shared" ref="D208:D211" si="8">IF(C208="Ja","Toekennen","Intrekken")</f>
        <v>Intrekken</v>
      </c>
    </row>
    <row r="209" spans="1:4" x14ac:dyDescent="0.15">
      <c r="A209" s="148"/>
      <c r="B209" s="169" t="str">
        <f>'Voorblad Autorisatieformulier'!$T$3</f>
        <v>VPN account reeds aanwezig</v>
      </c>
      <c r="C209" s="170">
        <f>'Voorblad Autorisatieformulier'!T23</f>
        <v>0</v>
      </c>
      <c r="D209" s="31" t="str">
        <f t="shared" si="8"/>
        <v>Intrekken</v>
      </c>
    </row>
    <row r="210" spans="1:4" x14ac:dyDescent="0.15">
      <c r="A210" s="148"/>
      <c r="B210" s="169" t="str">
        <f>'Voorblad Autorisatieformulier'!$U$3</f>
        <v>BOEI-inspectie app</v>
      </c>
      <c r="C210" s="170">
        <f>'Voorblad Autorisatieformulier'!U23</f>
        <v>0</v>
      </c>
      <c r="D210" s="31" t="str">
        <f t="shared" si="8"/>
        <v>Intrekken</v>
      </c>
    </row>
    <row r="211" spans="1:4" x14ac:dyDescent="0.15">
      <c r="A211" s="148"/>
      <c r="B211" s="169" t="str">
        <f>'Voorblad Autorisatieformulier'!$V$3</f>
        <v>Werkorders app</v>
      </c>
      <c r="C211" s="170">
        <f>'Voorblad Autorisatieformulier'!V23</f>
        <v>0</v>
      </c>
      <c r="D211" s="31" t="str">
        <f t="shared" si="8"/>
        <v>Intrekken</v>
      </c>
    </row>
    <row r="212" spans="1:4" x14ac:dyDescent="0.15">
      <c r="A212" s="148"/>
      <c r="C212" s="141"/>
      <c r="D212" s="166"/>
    </row>
    <row r="213" spans="1:4" ht="12.75" x14ac:dyDescent="0.2">
      <c r="A213" s="171" t="s">
        <v>77</v>
      </c>
      <c r="C213" s="168" t="s">
        <v>41</v>
      </c>
      <c r="D213" s="166"/>
    </row>
    <row r="214" spans="1:4" x14ac:dyDescent="0.15">
      <c r="A214" s="148"/>
      <c r="B214" s="170" t="str">
        <f>'Voorblad Autorisatieformulier'!$W$3</f>
        <v>Beeldende Kunst</v>
      </c>
      <c r="C214" s="170">
        <f>'Voorblad Autorisatieformulier'!W23</f>
        <v>0</v>
      </c>
      <c r="D214" s="172" t="str">
        <f>IF(C214="Ja","Toekennen","Intrekken")</f>
        <v>Intrekken</v>
      </c>
    </row>
    <row r="215" spans="1:4" x14ac:dyDescent="0.15">
      <c r="A215" s="148"/>
      <c r="B215" s="170" t="str">
        <f>'Voorblad Autorisatieformulier'!$X$3</f>
        <v>Bouwkunde</v>
      </c>
      <c r="C215" s="170">
        <f>'Voorblad Autorisatieformulier'!X23</f>
        <v>0</v>
      </c>
      <c r="D215" s="173" t="str">
        <f t="shared" ref="D215:D221" si="9">IF(C215="Ja","Toekennen","Intrekken")</f>
        <v>Intrekken</v>
      </c>
    </row>
    <row r="216" spans="1:4" x14ac:dyDescent="0.15">
      <c r="A216" s="148"/>
      <c r="B216" s="170" t="str">
        <f>'Voorblad Autorisatieformulier'!$Y$3</f>
        <v>Civiele infrastructuur</v>
      </c>
      <c r="C216" s="170">
        <f>'Voorblad Autorisatieformulier'!Y23</f>
        <v>0</v>
      </c>
      <c r="D216" s="173" t="str">
        <f t="shared" si="9"/>
        <v>Intrekken</v>
      </c>
    </row>
    <row r="217" spans="1:4" x14ac:dyDescent="0.15">
      <c r="A217" s="148"/>
      <c r="B217" s="170" t="str">
        <f>'Voorblad Autorisatieformulier'!$Z$3</f>
        <v>Elektrotechniek</v>
      </c>
      <c r="C217" s="170">
        <f>'Voorblad Autorisatieformulier'!Z23</f>
        <v>0</v>
      </c>
      <c r="D217" s="173" t="str">
        <f t="shared" si="9"/>
        <v>Intrekken</v>
      </c>
    </row>
    <row r="218" spans="1:4" x14ac:dyDescent="0.15">
      <c r="A218" s="148"/>
      <c r="B218" s="170" t="str">
        <f>'Voorblad Autorisatieformulier'!$AA$3</f>
        <v>Natuur &amp; Landschap</v>
      </c>
      <c r="C218" s="170">
        <f>'Voorblad Autorisatieformulier'!AA23</f>
        <v>0</v>
      </c>
      <c r="D218" s="173" t="str">
        <f t="shared" si="9"/>
        <v>Intrekken</v>
      </c>
    </row>
    <row r="219" spans="1:4" x14ac:dyDescent="0.15">
      <c r="A219" s="148"/>
      <c r="B219" s="170" t="str">
        <f>'Voorblad Autorisatieformulier'!$AB$3</f>
        <v>Transport</v>
      </c>
      <c r="C219" s="170">
        <f>'Voorblad Autorisatieformulier'!AB23</f>
        <v>0</v>
      </c>
      <c r="D219" s="173" t="str">
        <f t="shared" si="9"/>
        <v>Intrekken</v>
      </c>
    </row>
    <row r="220" spans="1:4" x14ac:dyDescent="0.15">
      <c r="A220" s="148"/>
      <c r="B220" s="170" t="str">
        <f>'Voorblad Autorisatieformulier'!$AC$3</f>
        <v>Veiligheidsprogramma</v>
      </c>
      <c r="C220" s="170">
        <f>'Voorblad Autorisatieformulier'!AC23</f>
        <v>0</v>
      </c>
      <c r="D220" s="173" t="str">
        <f t="shared" si="9"/>
        <v>Intrekken</v>
      </c>
    </row>
    <row r="221" spans="1:4" x14ac:dyDescent="0.15">
      <c r="A221" s="148"/>
      <c r="B221" s="170" t="str">
        <f>'Voorblad Autorisatieformulier'!$AD$3</f>
        <v>Werktuigbouwkunde</v>
      </c>
      <c r="C221" s="170">
        <f>'Voorblad Autorisatieformulier'!AD23</f>
        <v>0</v>
      </c>
      <c r="D221" s="174" t="str">
        <f t="shared" si="9"/>
        <v>Intrekken</v>
      </c>
    </row>
    <row r="222" spans="1:4" ht="12" thickBot="1" x14ac:dyDescent="0.2">
      <c r="A222" s="175"/>
      <c r="B222" s="176"/>
      <c r="C222" s="176"/>
      <c r="D222" s="177"/>
    </row>
    <row r="223" spans="1:4" x14ac:dyDescent="0.15">
      <c r="A223" s="141"/>
    </row>
    <row r="225" spans="1:5" ht="12" thickBot="1" x14ac:dyDescent="0.2"/>
    <row r="226" spans="1:5" ht="30" customHeight="1" x14ac:dyDescent="0.15">
      <c r="A226" s="273" t="s">
        <v>73</v>
      </c>
      <c r="B226" s="274"/>
      <c r="C226" s="274"/>
      <c r="D226" s="275"/>
      <c r="E226" s="141"/>
    </row>
    <row r="227" spans="1:5" ht="45.75" customHeight="1" thickBot="1" x14ac:dyDescent="0.2">
      <c r="A227" s="276"/>
      <c r="B227" s="277"/>
      <c r="C227" s="277"/>
      <c r="D227" s="278"/>
      <c r="E227" s="141"/>
    </row>
    <row r="228" spans="1:5" ht="15" x14ac:dyDescent="0.15">
      <c r="A228" s="143" t="s">
        <v>72</v>
      </c>
      <c r="C228" s="141"/>
      <c r="D228" s="138"/>
    </row>
    <row r="229" spans="1:5" x14ac:dyDescent="0.15">
      <c r="A229" s="144" t="s">
        <v>59</v>
      </c>
      <c r="B229" s="145" t="s">
        <v>74</v>
      </c>
      <c r="C229" s="141"/>
      <c r="D229" s="140" cm="1">
        <f t="array" ref="D229:E229">'Voorblad Autorisatieformulier'!$D$11:$E$11</f>
        <v>0</v>
      </c>
      <c r="E229" s="142">
        <v>0</v>
      </c>
    </row>
    <row r="230" spans="1:5" x14ac:dyDescent="0.15">
      <c r="A230" s="146"/>
      <c r="B230" s="147" t="s">
        <v>53</v>
      </c>
      <c r="C230" s="141"/>
      <c r="D230" s="140" cm="1">
        <f t="array" ref="D230:E230">'Voorblad Autorisatieformulier'!$D$12:$E$12</f>
        <v>0</v>
      </c>
      <c r="E230" s="142">
        <v>0</v>
      </c>
    </row>
    <row r="231" spans="1:5" x14ac:dyDescent="0.15">
      <c r="A231" s="148"/>
      <c r="B231" s="147" t="s">
        <v>37</v>
      </c>
      <c r="C231" s="141"/>
      <c r="D231" s="140">
        <f>'Voorblad Autorisatieformulier'!$D$13</f>
        <v>0</v>
      </c>
    </row>
    <row r="232" spans="1:5" x14ac:dyDescent="0.15">
      <c r="A232" s="148"/>
      <c r="B232" s="147" t="s">
        <v>57</v>
      </c>
      <c r="C232" s="141"/>
      <c r="D232" s="140">
        <f>'Voorblad Autorisatieformulier'!$D$14</f>
        <v>0</v>
      </c>
    </row>
    <row r="233" spans="1:5" x14ac:dyDescent="0.15">
      <c r="A233" s="148"/>
      <c r="B233" s="149"/>
      <c r="C233" s="141"/>
      <c r="D233" s="136"/>
    </row>
    <row r="234" spans="1:5" x14ac:dyDescent="0.15">
      <c r="A234" s="150" t="s">
        <v>58</v>
      </c>
      <c r="B234" s="147" t="s">
        <v>38</v>
      </c>
      <c r="C234" s="141"/>
      <c r="D234" s="137" cm="1">
        <f t="array" ref="D234:E234">'Voorblad Autorisatieformulier'!$J$11:$K$11</f>
        <v>0</v>
      </c>
      <c r="E234" s="142">
        <v>0</v>
      </c>
    </row>
    <row r="235" spans="1:5" x14ac:dyDescent="0.15">
      <c r="A235" s="150"/>
      <c r="B235" s="147" t="s">
        <v>60</v>
      </c>
      <c r="C235" s="151"/>
      <c r="D235" s="137" cm="1">
        <f t="array" ref="D235:E235">'Voorblad Autorisatieformulier'!$J$12:$K$12</f>
        <v>0</v>
      </c>
      <c r="E235" s="142">
        <v>0</v>
      </c>
    </row>
    <row r="236" spans="1:5" x14ac:dyDescent="0.15">
      <c r="A236" s="150"/>
      <c r="B236" s="147" t="s">
        <v>111</v>
      </c>
      <c r="C236" s="141"/>
      <c r="D236" s="137">
        <f>'Voorblad Autorisatieformulier'!$J$13</f>
        <v>0</v>
      </c>
    </row>
    <row r="237" spans="1:5" x14ac:dyDescent="0.15">
      <c r="A237" s="150"/>
      <c r="B237" s="152"/>
      <c r="C237" s="141"/>
      <c r="D237" s="138"/>
    </row>
    <row r="238" spans="1:5" x14ac:dyDescent="0.15">
      <c r="A238" s="150" t="s">
        <v>56</v>
      </c>
      <c r="B238" s="152"/>
      <c r="C238" s="141"/>
      <c r="D238" s="139">
        <f>'Voorblad Autorisatieformulier'!$J$14</f>
        <v>0</v>
      </c>
    </row>
    <row r="239" spans="1:5" x14ac:dyDescent="0.15">
      <c r="A239" s="150"/>
      <c r="B239" s="152"/>
      <c r="C239" s="141"/>
      <c r="D239" s="138"/>
    </row>
    <row r="240" spans="1:5" x14ac:dyDescent="0.15">
      <c r="A240" s="153"/>
      <c r="B240" s="154"/>
      <c r="C240" s="154"/>
      <c r="D240" s="155"/>
    </row>
    <row r="241" spans="1:4" ht="18" x14ac:dyDescent="0.25">
      <c r="A241" s="156" t="s">
        <v>67</v>
      </c>
      <c r="C241" s="141"/>
      <c r="D241" s="138"/>
    </row>
    <row r="242" spans="1:4" ht="12.75" x14ac:dyDescent="0.2">
      <c r="A242" s="157" t="s">
        <v>4</v>
      </c>
      <c r="C242" s="141"/>
      <c r="D242" s="138"/>
    </row>
    <row r="243" spans="1:4" ht="12.75" x14ac:dyDescent="0.2">
      <c r="A243" s="157"/>
      <c r="B243" s="158" t="s">
        <v>0</v>
      </c>
      <c r="C243" s="159"/>
      <c r="D243" s="160">
        <f>'Voorblad Autorisatieformulier'!B24</f>
        <v>0</v>
      </c>
    </row>
    <row r="244" spans="1:4" ht="12.75" x14ac:dyDescent="0.2">
      <c r="A244" s="161"/>
      <c r="B244" s="158" t="s">
        <v>3</v>
      </c>
      <c r="C244" s="159"/>
      <c r="D244" s="31">
        <f>'Voorblad Autorisatieformulier'!C24</f>
        <v>0</v>
      </c>
    </row>
    <row r="245" spans="1:4" ht="12.75" x14ac:dyDescent="0.2">
      <c r="A245" s="161"/>
      <c r="B245" s="158" t="s">
        <v>1</v>
      </c>
      <c r="C245" s="159"/>
      <c r="D245" s="31">
        <f>'Voorblad Autorisatieformulier'!D24</f>
        <v>0</v>
      </c>
    </row>
    <row r="246" spans="1:4" ht="12.75" x14ac:dyDescent="0.2">
      <c r="A246" s="161"/>
      <c r="B246" s="158" t="s">
        <v>7</v>
      </c>
      <c r="C246" s="159"/>
      <c r="D246" s="31">
        <f>'Voorblad Autorisatieformulier'!E24</f>
        <v>0</v>
      </c>
    </row>
    <row r="247" spans="1:4" ht="12.75" x14ac:dyDescent="0.2">
      <c r="A247" s="162"/>
      <c r="B247" s="163"/>
      <c r="C247" s="164"/>
      <c r="D247" s="165"/>
    </row>
    <row r="248" spans="1:4" ht="12.75" x14ac:dyDescent="0.2">
      <c r="A248" s="161"/>
      <c r="B248" s="163"/>
      <c r="C248" s="163"/>
      <c r="D248" s="165"/>
    </row>
    <row r="249" spans="1:4" ht="12.75" x14ac:dyDescent="0.2">
      <c r="A249" s="157" t="s">
        <v>6</v>
      </c>
      <c r="C249" s="141"/>
      <c r="D249" s="166"/>
    </row>
    <row r="250" spans="1:4" ht="12.75" x14ac:dyDescent="0.2">
      <c r="A250" s="157" t="s">
        <v>40</v>
      </c>
      <c r="B250" s="167"/>
      <c r="C250" s="168" t="s">
        <v>41</v>
      </c>
      <c r="D250" s="166"/>
    </row>
    <row r="251" spans="1:4" ht="12.75" x14ac:dyDescent="0.2">
      <c r="A251" s="157"/>
      <c r="B251" s="169" t="str">
        <f>'Voorblad Autorisatieformulier'!$N$3</f>
        <v>Planon e-learning cursus voltooid</v>
      </c>
      <c r="C251" s="170">
        <f>'Voorblad Autorisatieformulier'!N24</f>
        <v>0</v>
      </c>
      <c r="D251" s="31" t="str">
        <f>IF(C251="Ja","Toekennen","Intrekken")</f>
        <v>Intrekken</v>
      </c>
    </row>
    <row r="252" spans="1:4" x14ac:dyDescent="0.15">
      <c r="A252" s="148"/>
      <c r="B252" s="169" t="str">
        <f>'Voorblad Autorisatieformulier'!$R$3</f>
        <v>08_RVB_ONDERHOUDSLEVERANCIER (extern)</v>
      </c>
      <c r="C252" s="170">
        <f>'Voorblad Autorisatieformulier'!R24</f>
        <v>0</v>
      </c>
      <c r="D252" s="31" t="str">
        <f>IF(C252="Ja","Toekennen","Intrekken")</f>
        <v>Intrekken</v>
      </c>
    </row>
    <row r="253" spans="1:4" x14ac:dyDescent="0.15">
      <c r="A253" s="148"/>
      <c r="B253" s="169" t="str">
        <f>'Voorblad Autorisatieformulier'!$S$3</f>
        <v>16_RVB_BOEI-INSPECTEUR (extern)</v>
      </c>
      <c r="C253" s="170">
        <f>'Voorblad Autorisatieformulier'!S24</f>
        <v>0</v>
      </c>
      <c r="D253" s="31" t="str">
        <f t="shared" ref="D253:D256" si="10">IF(C253="Ja","Toekennen","Intrekken")</f>
        <v>Intrekken</v>
      </c>
    </row>
    <row r="254" spans="1:4" x14ac:dyDescent="0.15">
      <c r="A254" s="148"/>
      <c r="B254" s="169" t="str">
        <f>'Voorblad Autorisatieformulier'!$T$3</f>
        <v>VPN account reeds aanwezig</v>
      </c>
      <c r="C254" s="170">
        <f>'Voorblad Autorisatieformulier'!T24</f>
        <v>0</v>
      </c>
      <c r="D254" s="31" t="str">
        <f t="shared" si="10"/>
        <v>Intrekken</v>
      </c>
    </row>
    <row r="255" spans="1:4" x14ac:dyDescent="0.15">
      <c r="A255" s="148"/>
      <c r="B255" s="169" t="str">
        <f>'Voorblad Autorisatieformulier'!$U$3</f>
        <v>BOEI-inspectie app</v>
      </c>
      <c r="C255" s="170">
        <f>'Voorblad Autorisatieformulier'!U24</f>
        <v>0</v>
      </c>
      <c r="D255" s="31" t="str">
        <f t="shared" si="10"/>
        <v>Intrekken</v>
      </c>
    </row>
    <row r="256" spans="1:4" x14ac:dyDescent="0.15">
      <c r="A256" s="148"/>
      <c r="B256" s="169" t="str">
        <f>'Voorblad Autorisatieformulier'!$V$3</f>
        <v>Werkorders app</v>
      </c>
      <c r="C256" s="170">
        <f>'Voorblad Autorisatieformulier'!V24</f>
        <v>0</v>
      </c>
      <c r="D256" s="31" t="str">
        <f t="shared" si="10"/>
        <v>Intrekken</v>
      </c>
    </row>
    <row r="257" spans="1:5" x14ac:dyDescent="0.15">
      <c r="A257" s="148"/>
      <c r="C257" s="141"/>
      <c r="D257" s="166"/>
    </row>
    <row r="258" spans="1:5" ht="12.75" x14ac:dyDescent="0.2">
      <c r="A258" s="171" t="s">
        <v>77</v>
      </c>
      <c r="C258" s="168" t="s">
        <v>41</v>
      </c>
      <c r="D258" s="166"/>
    </row>
    <row r="259" spans="1:5" x14ac:dyDescent="0.15">
      <c r="A259" s="148"/>
      <c r="B259" s="170" t="str">
        <f>'Voorblad Autorisatieformulier'!$W$3</f>
        <v>Beeldende Kunst</v>
      </c>
      <c r="C259" s="170">
        <f>'Voorblad Autorisatieformulier'!W24</f>
        <v>0</v>
      </c>
      <c r="D259" s="172" t="str">
        <f>IF(C259="Ja","Toekennen","Intrekken")</f>
        <v>Intrekken</v>
      </c>
    </row>
    <row r="260" spans="1:5" x14ac:dyDescent="0.15">
      <c r="A260" s="148"/>
      <c r="B260" s="170" t="str">
        <f>'Voorblad Autorisatieformulier'!$X$3</f>
        <v>Bouwkunde</v>
      </c>
      <c r="C260" s="170">
        <f>'Voorblad Autorisatieformulier'!X24</f>
        <v>0</v>
      </c>
      <c r="D260" s="173" t="str">
        <f t="shared" ref="D260:D266" si="11">IF(C260="Ja","Toekennen","Intrekken")</f>
        <v>Intrekken</v>
      </c>
    </row>
    <row r="261" spans="1:5" x14ac:dyDescent="0.15">
      <c r="A261" s="148"/>
      <c r="B261" s="170" t="str">
        <f>'Voorblad Autorisatieformulier'!$Y$3</f>
        <v>Civiele infrastructuur</v>
      </c>
      <c r="C261" s="170">
        <f>'Voorblad Autorisatieformulier'!Y24</f>
        <v>0</v>
      </c>
      <c r="D261" s="173" t="str">
        <f t="shared" si="11"/>
        <v>Intrekken</v>
      </c>
    </row>
    <row r="262" spans="1:5" x14ac:dyDescent="0.15">
      <c r="A262" s="148"/>
      <c r="B262" s="170" t="str">
        <f>'Voorblad Autorisatieformulier'!$Z$3</f>
        <v>Elektrotechniek</v>
      </c>
      <c r="C262" s="170">
        <f>'Voorblad Autorisatieformulier'!Z24</f>
        <v>0</v>
      </c>
      <c r="D262" s="173" t="str">
        <f t="shared" si="11"/>
        <v>Intrekken</v>
      </c>
    </row>
    <row r="263" spans="1:5" x14ac:dyDescent="0.15">
      <c r="A263" s="148"/>
      <c r="B263" s="170" t="str">
        <f>'Voorblad Autorisatieformulier'!$AA$3</f>
        <v>Natuur &amp; Landschap</v>
      </c>
      <c r="C263" s="170">
        <f>'Voorblad Autorisatieformulier'!AA24</f>
        <v>0</v>
      </c>
      <c r="D263" s="173" t="str">
        <f t="shared" si="11"/>
        <v>Intrekken</v>
      </c>
    </row>
    <row r="264" spans="1:5" x14ac:dyDescent="0.15">
      <c r="A264" s="148"/>
      <c r="B264" s="170" t="str">
        <f>'Voorblad Autorisatieformulier'!$AB$3</f>
        <v>Transport</v>
      </c>
      <c r="C264" s="170">
        <f>'Voorblad Autorisatieformulier'!AB24</f>
        <v>0</v>
      </c>
      <c r="D264" s="173" t="str">
        <f t="shared" si="11"/>
        <v>Intrekken</v>
      </c>
    </row>
    <row r="265" spans="1:5" x14ac:dyDescent="0.15">
      <c r="A265" s="148"/>
      <c r="B265" s="170" t="str">
        <f>'Voorblad Autorisatieformulier'!$AC$3</f>
        <v>Veiligheidsprogramma</v>
      </c>
      <c r="C265" s="170">
        <f>'Voorblad Autorisatieformulier'!AC24</f>
        <v>0</v>
      </c>
      <c r="D265" s="173" t="str">
        <f t="shared" si="11"/>
        <v>Intrekken</v>
      </c>
    </row>
    <row r="266" spans="1:5" x14ac:dyDescent="0.15">
      <c r="A266" s="148"/>
      <c r="B266" s="170" t="str">
        <f>'Voorblad Autorisatieformulier'!$AD$3</f>
        <v>Werktuigbouwkunde</v>
      </c>
      <c r="C266" s="170">
        <f>'Voorblad Autorisatieformulier'!AD24</f>
        <v>0</v>
      </c>
      <c r="D266" s="174" t="str">
        <f t="shared" si="11"/>
        <v>Intrekken</v>
      </c>
    </row>
    <row r="267" spans="1:5" ht="12" thickBot="1" x14ac:dyDescent="0.2">
      <c r="A267" s="175"/>
      <c r="B267" s="176"/>
      <c r="C267" s="176"/>
      <c r="D267" s="177"/>
    </row>
    <row r="268" spans="1:5" x14ac:dyDescent="0.15">
      <c r="A268" s="141"/>
    </row>
    <row r="270" spans="1:5" ht="12" thickBot="1" x14ac:dyDescent="0.2"/>
    <row r="271" spans="1:5" ht="30" customHeight="1" x14ac:dyDescent="0.15">
      <c r="A271" s="273" t="s">
        <v>73</v>
      </c>
      <c r="B271" s="274"/>
      <c r="C271" s="274"/>
      <c r="D271" s="275"/>
      <c r="E271" s="141"/>
    </row>
    <row r="272" spans="1:5" ht="45.75" customHeight="1" thickBot="1" x14ac:dyDescent="0.2">
      <c r="A272" s="276"/>
      <c r="B272" s="277"/>
      <c r="C272" s="277"/>
      <c r="D272" s="278"/>
      <c r="E272" s="141"/>
    </row>
    <row r="273" spans="1:5" ht="15" x14ac:dyDescent="0.15">
      <c r="A273" s="143" t="s">
        <v>72</v>
      </c>
      <c r="C273" s="141"/>
      <c r="D273" s="138"/>
    </row>
    <row r="274" spans="1:5" x14ac:dyDescent="0.15">
      <c r="A274" s="144" t="s">
        <v>59</v>
      </c>
      <c r="B274" s="145" t="s">
        <v>74</v>
      </c>
      <c r="C274" s="141"/>
      <c r="D274" s="140" cm="1">
        <f t="array" ref="D274:E274">'Voorblad Autorisatieformulier'!$D$11:$E$11</f>
        <v>0</v>
      </c>
      <c r="E274" s="142">
        <v>0</v>
      </c>
    </row>
    <row r="275" spans="1:5" x14ac:dyDescent="0.15">
      <c r="A275" s="146"/>
      <c r="B275" s="147" t="s">
        <v>53</v>
      </c>
      <c r="C275" s="141"/>
      <c r="D275" s="140" cm="1">
        <f t="array" ref="D275:E275">'Voorblad Autorisatieformulier'!$D$12:$E$12</f>
        <v>0</v>
      </c>
      <c r="E275" s="142">
        <v>0</v>
      </c>
    </row>
    <row r="276" spans="1:5" x14ac:dyDescent="0.15">
      <c r="A276" s="148"/>
      <c r="B276" s="147" t="s">
        <v>37</v>
      </c>
      <c r="C276" s="141"/>
      <c r="D276" s="140">
        <f>'Voorblad Autorisatieformulier'!$D$13</f>
        <v>0</v>
      </c>
    </row>
    <row r="277" spans="1:5" x14ac:dyDescent="0.15">
      <c r="A277" s="148"/>
      <c r="B277" s="147" t="s">
        <v>57</v>
      </c>
      <c r="C277" s="141"/>
      <c r="D277" s="140">
        <f>'Voorblad Autorisatieformulier'!$D$14</f>
        <v>0</v>
      </c>
    </row>
    <row r="278" spans="1:5" x14ac:dyDescent="0.15">
      <c r="A278" s="148"/>
      <c r="B278" s="149"/>
      <c r="C278" s="141"/>
      <c r="D278" s="136"/>
    </row>
    <row r="279" spans="1:5" x14ac:dyDescent="0.15">
      <c r="A279" s="150" t="s">
        <v>58</v>
      </c>
      <c r="B279" s="147" t="s">
        <v>38</v>
      </c>
      <c r="C279" s="141"/>
      <c r="D279" s="137" cm="1">
        <f t="array" ref="D279:E279">'Voorblad Autorisatieformulier'!$J$11:$K$11</f>
        <v>0</v>
      </c>
      <c r="E279" s="142">
        <v>0</v>
      </c>
    </row>
    <row r="280" spans="1:5" x14ac:dyDescent="0.15">
      <c r="A280" s="150"/>
      <c r="B280" s="147" t="s">
        <v>60</v>
      </c>
      <c r="C280" s="151"/>
      <c r="D280" s="137" cm="1">
        <f t="array" ref="D280:E280">'Voorblad Autorisatieformulier'!$J$12:$K$12</f>
        <v>0</v>
      </c>
      <c r="E280" s="142">
        <v>0</v>
      </c>
    </row>
    <row r="281" spans="1:5" x14ac:dyDescent="0.15">
      <c r="A281" s="150"/>
      <c r="B281" s="147" t="s">
        <v>111</v>
      </c>
      <c r="C281" s="141"/>
      <c r="D281" s="137">
        <f>'Voorblad Autorisatieformulier'!$J$13</f>
        <v>0</v>
      </c>
    </row>
    <row r="282" spans="1:5" x14ac:dyDescent="0.15">
      <c r="A282" s="150"/>
      <c r="B282" s="152"/>
      <c r="C282" s="141"/>
      <c r="D282" s="138"/>
    </row>
    <row r="283" spans="1:5" x14ac:dyDescent="0.15">
      <c r="A283" s="150" t="s">
        <v>56</v>
      </c>
      <c r="B283" s="152"/>
      <c r="C283" s="141"/>
      <c r="D283" s="139">
        <f>'Voorblad Autorisatieformulier'!$J$14</f>
        <v>0</v>
      </c>
    </row>
    <row r="284" spans="1:5" x14ac:dyDescent="0.15">
      <c r="A284" s="150"/>
      <c r="B284" s="152"/>
      <c r="C284" s="141"/>
      <c r="D284" s="138"/>
    </row>
    <row r="285" spans="1:5" x14ac:dyDescent="0.15">
      <c r="A285" s="153"/>
      <c r="B285" s="154"/>
      <c r="C285" s="154"/>
      <c r="D285" s="155"/>
    </row>
    <row r="286" spans="1:5" ht="18" x14ac:dyDescent="0.25">
      <c r="A286" s="156" t="s">
        <v>71</v>
      </c>
      <c r="C286" s="141"/>
      <c r="D286" s="138"/>
    </row>
    <row r="287" spans="1:5" ht="12.75" x14ac:dyDescent="0.2">
      <c r="A287" s="157" t="s">
        <v>4</v>
      </c>
      <c r="C287" s="141"/>
      <c r="D287" s="138"/>
    </row>
    <row r="288" spans="1:5" ht="12.75" x14ac:dyDescent="0.2">
      <c r="A288" s="157"/>
      <c r="B288" s="158" t="s">
        <v>0</v>
      </c>
      <c r="C288" s="159"/>
      <c r="D288" s="160">
        <f>'Voorblad Autorisatieformulier'!B25</f>
        <v>0</v>
      </c>
    </row>
    <row r="289" spans="1:4" ht="12.75" x14ac:dyDescent="0.2">
      <c r="A289" s="161"/>
      <c r="B289" s="158" t="s">
        <v>3</v>
      </c>
      <c r="C289" s="159"/>
      <c r="D289" s="31">
        <f>'Voorblad Autorisatieformulier'!C25</f>
        <v>0</v>
      </c>
    </row>
    <row r="290" spans="1:4" ht="12.75" x14ac:dyDescent="0.2">
      <c r="A290" s="161"/>
      <c r="B290" s="158" t="s">
        <v>1</v>
      </c>
      <c r="C290" s="159"/>
      <c r="D290" s="31">
        <f>'Voorblad Autorisatieformulier'!D25</f>
        <v>0</v>
      </c>
    </row>
    <row r="291" spans="1:4" ht="12.75" x14ac:dyDescent="0.2">
      <c r="A291" s="161"/>
      <c r="B291" s="158" t="s">
        <v>7</v>
      </c>
      <c r="C291" s="159"/>
      <c r="D291" s="31">
        <f>'Voorblad Autorisatieformulier'!E25</f>
        <v>0</v>
      </c>
    </row>
    <row r="292" spans="1:4" ht="12.75" x14ac:dyDescent="0.2">
      <c r="A292" s="162"/>
      <c r="B292" s="163"/>
      <c r="C292" s="164"/>
      <c r="D292" s="165"/>
    </row>
    <row r="293" spans="1:4" ht="12.75" x14ac:dyDescent="0.2">
      <c r="A293" s="161"/>
      <c r="B293" s="163"/>
      <c r="C293" s="163"/>
      <c r="D293" s="165"/>
    </row>
    <row r="294" spans="1:4" ht="12.75" x14ac:dyDescent="0.2">
      <c r="A294" s="157" t="s">
        <v>6</v>
      </c>
      <c r="C294" s="141"/>
      <c r="D294" s="166"/>
    </row>
    <row r="295" spans="1:4" ht="12.75" x14ac:dyDescent="0.2">
      <c r="A295" s="157" t="s">
        <v>40</v>
      </c>
      <c r="B295" s="167"/>
      <c r="C295" s="168" t="s">
        <v>41</v>
      </c>
      <c r="D295" s="166"/>
    </row>
    <row r="296" spans="1:4" ht="12.75" x14ac:dyDescent="0.2">
      <c r="A296" s="157"/>
      <c r="B296" s="169" t="str">
        <f>'Voorblad Autorisatieformulier'!$N$3</f>
        <v>Planon e-learning cursus voltooid</v>
      </c>
      <c r="C296" s="170">
        <f>'Voorblad Autorisatieformulier'!N25</f>
        <v>0</v>
      </c>
      <c r="D296" s="31" t="str">
        <f>IF(C296="Ja","Toekennen","Intrekken")</f>
        <v>Intrekken</v>
      </c>
    </row>
    <row r="297" spans="1:4" x14ac:dyDescent="0.15">
      <c r="A297" s="148"/>
      <c r="B297" s="169" t="str">
        <f>'Voorblad Autorisatieformulier'!$R$3</f>
        <v>08_RVB_ONDERHOUDSLEVERANCIER (extern)</v>
      </c>
      <c r="C297" s="170">
        <f>'Voorblad Autorisatieformulier'!R25</f>
        <v>0</v>
      </c>
      <c r="D297" s="31" t="str">
        <f>IF(C297="Ja","Toekennen","Intrekken")</f>
        <v>Intrekken</v>
      </c>
    </row>
    <row r="298" spans="1:4" x14ac:dyDescent="0.15">
      <c r="A298" s="148"/>
      <c r="B298" s="169" t="str">
        <f>'Voorblad Autorisatieformulier'!$S$3</f>
        <v>16_RVB_BOEI-INSPECTEUR (extern)</v>
      </c>
      <c r="C298" s="170">
        <f>'Voorblad Autorisatieformulier'!S25</f>
        <v>0</v>
      </c>
      <c r="D298" s="31" t="str">
        <f t="shared" ref="D298:D301" si="12">IF(C298="Ja","Toekennen","Intrekken")</f>
        <v>Intrekken</v>
      </c>
    </row>
    <row r="299" spans="1:4" x14ac:dyDescent="0.15">
      <c r="A299" s="148"/>
      <c r="B299" s="169" t="str">
        <f>'Voorblad Autorisatieformulier'!$T$3</f>
        <v>VPN account reeds aanwezig</v>
      </c>
      <c r="C299" s="170">
        <f>'Voorblad Autorisatieformulier'!T25</f>
        <v>0</v>
      </c>
      <c r="D299" s="31" t="str">
        <f t="shared" si="12"/>
        <v>Intrekken</v>
      </c>
    </row>
    <row r="300" spans="1:4" x14ac:dyDescent="0.15">
      <c r="A300" s="148"/>
      <c r="B300" s="169" t="str">
        <f>'Voorblad Autorisatieformulier'!$U$3</f>
        <v>BOEI-inspectie app</v>
      </c>
      <c r="C300" s="170">
        <f>'Voorblad Autorisatieformulier'!U25</f>
        <v>0</v>
      </c>
      <c r="D300" s="31" t="str">
        <f t="shared" si="12"/>
        <v>Intrekken</v>
      </c>
    </row>
    <row r="301" spans="1:4" x14ac:dyDescent="0.15">
      <c r="A301" s="148"/>
      <c r="B301" s="169" t="str">
        <f>'Voorblad Autorisatieformulier'!$V$3</f>
        <v>Werkorders app</v>
      </c>
      <c r="C301" s="170">
        <f>'Voorblad Autorisatieformulier'!V25</f>
        <v>0</v>
      </c>
      <c r="D301" s="31" t="str">
        <f t="shared" si="12"/>
        <v>Intrekken</v>
      </c>
    </row>
    <row r="302" spans="1:4" x14ac:dyDescent="0.15">
      <c r="A302" s="148"/>
      <c r="C302" s="141"/>
      <c r="D302" s="166"/>
    </row>
    <row r="303" spans="1:4" ht="12.75" x14ac:dyDescent="0.2">
      <c r="A303" s="171" t="s">
        <v>77</v>
      </c>
      <c r="C303" s="168" t="s">
        <v>41</v>
      </c>
      <c r="D303" s="166"/>
    </row>
    <row r="304" spans="1:4" x14ac:dyDescent="0.15">
      <c r="A304" s="148"/>
      <c r="B304" s="170" t="str">
        <f>'Voorblad Autorisatieformulier'!$W$3</f>
        <v>Beeldende Kunst</v>
      </c>
      <c r="C304" s="170">
        <f>'Voorblad Autorisatieformulier'!W25</f>
        <v>0</v>
      </c>
      <c r="D304" s="172" t="str">
        <f>IF(C304="Ja","Toekennen","Intrekken")</f>
        <v>Intrekken</v>
      </c>
    </row>
    <row r="305" spans="1:5" x14ac:dyDescent="0.15">
      <c r="A305" s="148"/>
      <c r="B305" s="170" t="str">
        <f>'Voorblad Autorisatieformulier'!$X$3</f>
        <v>Bouwkunde</v>
      </c>
      <c r="C305" s="170">
        <f>'Voorblad Autorisatieformulier'!X25</f>
        <v>0</v>
      </c>
      <c r="D305" s="173" t="str">
        <f t="shared" ref="D305:D311" si="13">IF(C305="Ja","Toekennen","Intrekken")</f>
        <v>Intrekken</v>
      </c>
    </row>
    <row r="306" spans="1:5" x14ac:dyDescent="0.15">
      <c r="A306" s="148"/>
      <c r="B306" s="170" t="str">
        <f>'Voorblad Autorisatieformulier'!$Y$3</f>
        <v>Civiele infrastructuur</v>
      </c>
      <c r="C306" s="170">
        <f>'Voorblad Autorisatieformulier'!Y25</f>
        <v>0</v>
      </c>
      <c r="D306" s="173" t="str">
        <f t="shared" si="13"/>
        <v>Intrekken</v>
      </c>
    </row>
    <row r="307" spans="1:5" x14ac:dyDescent="0.15">
      <c r="A307" s="148"/>
      <c r="B307" s="170" t="str">
        <f>'Voorblad Autorisatieformulier'!$Z$3</f>
        <v>Elektrotechniek</v>
      </c>
      <c r="C307" s="170">
        <f>'Voorblad Autorisatieformulier'!Z25</f>
        <v>0</v>
      </c>
      <c r="D307" s="173" t="str">
        <f t="shared" si="13"/>
        <v>Intrekken</v>
      </c>
    </row>
    <row r="308" spans="1:5" x14ac:dyDescent="0.15">
      <c r="A308" s="148"/>
      <c r="B308" s="170" t="str">
        <f>'Voorblad Autorisatieformulier'!$AA$3</f>
        <v>Natuur &amp; Landschap</v>
      </c>
      <c r="C308" s="170">
        <f>'Voorblad Autorisatieformulier'!AA25</f>
        <v>0</v>
      </c>
      <c r="D308" s="173" t="str">
        <f t="shared" si="13"/>
        <v>Intrekken</v>
      </c>
    </row>
    <row r="309" spans="1:5" x14ac:dyDescent="0.15">
      <c r="A309" s="148"/>
      <c r="B309" s="170" t="str">
        <f>'Voorblad Autorisatieformulier'!$AB$3</f>
        <v>Transport</v>
      </c>
      <c r="C309" s="170">
        <f>'Voorblad Autorisatieformulier'!AB25</f>
        <v>0</v>
      </c>
      <c r="D309" s="173" t="str">
        <f t="shared" si="13"/>
        <v>Intrekken</v>
      </c>
    </row>
    <row r="310" spans="1:5" x14ac:dyDescent="0.15">
      <c r="A310" s="148"/>
      <c r="B310" s="170" t="str">
        <f>'Voorblad Autorisatieformulier'!$AC$3</f>
        <v>Veiligheidsprogramma</v>
      </c>
      <c r="C310" s="170">
        <f>'Voorblad Autorisatieformulier'!AC25</f>
        <v>0</v>
      </c>
      <c r="D310" s="173" t="str">
        <f t="shared" si="13"/>
        <v>Intrekken</v>
      </c>
    </row>
    <row r="311" spans="1:5" x14ac:dyDescent="0.15">
      <c r="A311" s="148"/>
      <c r="B311" s="170" t="str">
        <f>'Voorblad Autorisatieformulier'!$AD$3</f>
        <v>Werktuigbouwkunde</v>
      </c>
      <c r="C311" s="170">
        <f>'Voorblad Autorisatieformulier'!AD25</f>
        <v>0</v>
      </c>
      <c r="D311" s="174" t="str">
        <f t="shared" si="13"/>
        <v>Intrekken</v>
      </c>
    </row>
    <row r="312" spans="1:5" ht="12" thickBot="1" x14ac:dyDescent="0.2">
      <c r="A312" s="175"/>
      <c r="B312" s="176"/>
      <c r="C312" s="176"/>
      <c r="D312" s="177"/>
    </row>
    <row r="313" spans="1:5" x14ac:dyDescent="0.15">
      <c r="A313" s="141"/>
    </row>
    <row r="315" spans="1:5" ht="12" thickBot="1" x14ac:dyDescent="0.2"/>
    <row r="316" spans="1:5" ht="30" customHeight="1" x14ac:dyDescent="0.15">
      <c r="A316" s="273" t="s">
        <v>73</v>
      </c>
      <c r="B316" s="274"/>
      <c r="C316" s="274"/>
      <c r="D316" s="275"/>
      <c r="E316" s="141"/>
    </row>
    <row r="317" spans="1:5" ht="45.75" customHeight="1" thickBot="1" x14ac:dyDescent="0.2">
      <c r="A317" s="276"/>
      <c r="B317" s="277"/>
      <c r="C317" s="277"/>
      <c r="D317" s="278"/>
      <c r="E317" s="141"/>
    </row>
    <row r="318" spans="1:5" ht="15" x14ac:dyDescent="0.15">
      <c r="A318" s="143" t="s">
        <v>72</v>
      </c>
      <c r="C318" s="141"/>
      <c r="D318" s="138"/>
    </row>
    <row r="319" spans="1:5" x14ac:dyDescent="0.15">
      <c r="A319" s="144" t="s">
        <v>59</v>
      </c>
      <c r="B319" s="145" t="s">
        <v>74</v>
      </c>
      <c r="C319" s="141"/>
      <c r="D319" s="140" cm="1">
        <f t="array" ref="D319:E319">'Voorblad Autorisatieformulier'!$D$11:$E$11</f>
        <v>0</v>
      </c>
      <c r="E319" s="142">
        <v>0</v>
      </c>
    </row>
    <row r="320" spans="1:5" x14ac:dyDescent="0.15">
      <c r="A320" s="146"/>
      <c r="B320" s="147" t="s">
        <v>53</v>
      </c>
      <c r="C320" s="141"/>
      <c r="D320" s="140" cm="1">
        <f t="array" ref="D320:E320">'Voorblad Autorisatieformulier'!$D$12:$E$12</f>
        <v>0</v>
      </c>
      <c r="E320" s="142">
        <v>0</v>
      </c>
    </row>
    <row r="321" spans="1:5" x14ac:dyDescent="0.15">
      <c r="A321" s="148"/>
      <c r="B321" s="147" t="s">
        <v>37</v>
      </c>
      <c r="C321" s="141"/>
      <c r="D321" s="140">
        <f>'Voorblad Autorisatieformulier'!$D$13</f>
        <v>0</v>
      </c>
    </row>
    <row r="322" spans="1:5" x14ac:dyDescent="0.15">
      <c r="A322" s="148"/>
      <c r="B322" s="147" t="s">
        <v>57</v>
      </c>
      <c r="C322" s="141"/>
      <c r="D322" s="140">
        <f>'Voorblad Autorisatieformulier'!$D$14</f>
        <v>0</v>
      </c>
    </row>
    <row r="323" spans="1:5" x14ac:dyDescent="0.15">
      <c r="A323" s="148"/>
      <c r="B323" s="149"/>
      <c r="C323" s="141"/>
      <c r="D323" s="136"/>
    </row>
    <row r="324" spans="1:5" x14ac:dyDescent="0.15">
      <c r="A324" s="150" t="s">
        <v>58</v>
      </c>
      <c r="B324" s="147" t="s">
        <v>38</v>
      </c>
      <c r="C324" s="141"/>
      <c r="D324" s="137" cm="1">
        <f t="array" ref="D324:E324">'Voorblad Autorisatieformulier'!$J$11:$K$11</f>
        <v>0</v>
      </c>
      <c r="E324" s="142">
        <v>0</v>
      </c>
    </row>
    <row r="325" spans="1:5" x14ac:dyDescent="0.15">
      <c r="A325" s="150"/>
      <c r="B325" s="147" t="s">
        <v>60</v>
      </c>
      <c r="C325" s="151"/>
      <c r="D325" s="137" cm="1">
        <f t="array" ref="D325:E325">'Voorblad Autorisatieformulier'!$J$12:$K$12</f>
        <v>0</v>
      </c>
      <c r="E325" s="142">
        <v>0</v>
      </c>
    </row>
    <row r="326" spans="1:5" x14ac:dyDescent="0.15">
      <c r="A326" s="150"/>
      <c r="B326" s="147" t="s">
        <v>111</v>
      </c>
      <c r="C326" s="141"/>
      <c r="D326" s="137">
        <f>'Voorblad Autorisatieformulier'!$J$13</f>
        <v>0</v>
      </c>
    </row>
    <row r="327" spans="1:5" x14ac:dyDescent="0.15">
      <c r="A327" s="150"/>
      <c r="B327" s="152"/>
      <c r="C327" s="141"/>
      <c r="D327" s="138"/>
    </row>
    <row r="328" spans="1:5" x14ac:dyDescent="0.15">
      <c r="A328" s="150" t="s">
        <v>56</v>
      </c>
      <c r="B328" s="152"/>
      <c r="C328" s="141"/>
      <c r="D328" s="139">
        <f>'Voorblad Autorisatieformulier'!$J$14</f>
        <v>0</v>
      </c>
    </row>
    <row r="329" spans="1:5" x14ac:dyDescent="0.15">
      <c r="A329" s="150"/>
      <c r="B329" s="152"/>
      <c r="C329" s="141"/>
      <c r="D329" s="138"/>
    </row>
    <row r="330" spans="1:5" x14ac:dyDescent="0.15">
      <c r="A330" s="153"/>
      <c r="B330" s="154"/>
      <c r="C330" s="154"/>
      <c r="D330" s="155"/>
    </row>
    <row r="331" spans="1:5" ht="18" x14ac:dyDescent="0.25">
      <c r="A331" s="156" t="s">
        <v>70</v>
      </c>
      <c r="C331" s="141"/>
      <c r="D331" s="138"/>
    </row>
    <row r="332" spans="1:5" ht="12.75" x14ac:dyDescent="0.2">
      <c r="A332" s="157" t="s">
        <v>4</v>
      </c>
      <c r="C332" s="141"/>
      <c r="D332" s="138"/>
    </row>
    <row r="333" spans="1:5" ht="12.75" x14ac:dyDescent="0.2">
      <c r="A333" s="157"/>
      <c r="B333" s="158" t="s">
        <v>0</v>
      </c>
      <c r="C333" s="159"/>
      <c r="D333" s="160">
        <f>'Voorblad Autorisatieformulier'!B26</f>
        <v>0</v>
      </c>
    </row>
    <row r="334" spans="1:5" ht="12.75" x14ac:dyDescent="0.2">
      <c r="A334" s="161"/>
      <c r="B334" s="158" t="s">
        <v>3</v>
      </c>
      <c r="C334" s="159"/>
      <c r="D334" s="160">
        <f>'Voorblad Autorisatieformulier'!C26</f>
        <v>0</v>
      </c>
    </row>
    <row r="335" spans="1:5" ht="12.75" x14ac:dyDescent="0.2">
      <c r="A335" s="161"/>
      <c r="B335" s="158" t="s">
        <v>1</v>
      </c>
      <c r="C335" s="159"/>
      <c r="D335" s="160">
        <f>'Voorblad Autorisatieformulier'!D26</f>
        <v>0</v>
      </c>
    </row>
    <row r="336" spans="1:5" ht="12.75" x14ac:dyDescent="0.2">
      <c r="A336" s="161"/>
      <c r="B336" s="158" t="s">
        <v>7</v>
      </c>
      <c r="C336" s="159"/>
      <c r="D336" s="160">
        <f>'Voorblad Autorisatieformulier'!E26</f>
        <v>0</v>
      </c>
    </row>
    <row r="337" spans="1:4" ht="12.75" x14ac:dyDescent="0.2">
      <c r="A337" s="162"/>
      <c r="B337" s="163"/>
      <c r="C337" s="164"/>
      <c r="D337" s="165"/>
    </row>
    <row r="338" spans="1:4" ht="12.75" x14ac:dyDescent="0.2">
      <c r="A338" s="161"/>
      <c r="B338" s="163"/>
      <c r="C338" s="163"/>
      <c r="D338" s="165"/>
    </row>
    <row r="339" spans="1:4" ht="12.75" x14ac:dyDescent="0.2">
      <c r="A339" s="157" t="s">
        <v>6</v>
      </c>
      <c r="C339" s="141"/>
      <c r="D339" s="166"/>
    </row>
    <row r="340" spans="1:4" ht="12.75" x14ac:dyDescent="0.2">
      <c r="A340" s="157" t="s">
        <v>40</v>
      </c>
      <c r="B340" s="167"/>
      <c r="C340" s="168" t="s">
        <v>41</v>
      </c>
      <c r="D340" s="166"/>
    </row>
    <row r="341" spans="1:4" ht="12.75" x14ac:dyDescent="0.2">
      <c r="A341" s="157"/>
      <c r="B341" s="169" t="str">
        <f>'Voorblad Autorisatieformulier'!$N$3</f>
        <v>Planon e-learning cursus voltooid</v>
      </c>
      <c r="C341" s="170">
        <f>'Voorblad Autorisatieformulier'!N26</f>
        <v>0</v>
      </c>
      <c r="D341" s="31" t="str">
        <f>IF(C341="Ja","Toekennen","Intrekken")</f>
        <v>Intrekken</v>
      </c>
    </row>
    <row r="342" spans="1:4" x14ac:dyDescent="0.15">
      <c r="A342" s="148"/>
      <c r="B342" s="169" t="str">
        <f>'Voorblad Autorisatieformulier'!$R$3</f>
        <v>08_RVB_ONDERHOUDSLEVERANCIER (extern)</v>
      </c>
      <c r="C342" s="170">
        <f>'Voorblad Autorisatieformulier'!R26</f>
        <v>0</v>
      </c>
      <c r="D342" s="31" t="str">
        <f>IF(C342="Ja","Toekennen","Intrekken")</f>
        <v>Intrekken</v>
      </c>
    </row>
    <row r="343" spans="1:4" x14ac:dyDescent="0.15">
      <c r="A343" s="148"/>
      <c r="B343" s="169" t="str">
        <f>'Voorblad Autorisatieformulier'!$S$3</f>
        <v>16_RVB_BOEI-INSPECTEUR (extern)</v>
      </c>
      <c r="C343" s="170">
        <f>'Voorblad Autorisatieformulier'!S26</f>
        <v>0</v>
      </c>
      <c r="D343" s="31" t="str">
        <f t="shared" ref="D343:D346" si="14">IF(C343="Ja","Toekennen","Intrekken")</f>
        <v>Intrekken</v>
      </c>
    </row>
    <row r="344" spans="1:4" x14ac:dyDescent="0.15">
      <c r="A344" s="148"/>
      <c r="B344" s="169" t="str">
        <f>'Voorblad Autorisatieformulier'!$T$3</f>
        <v>VPN account reeds aanwezig</v>
      </c>
      <c r="C344" s="170">
        <f>'Voorblad Autorisatieformulier'!T26</f>
        <v>0</v>
      </c>
      <c r="D344" s="31" t="str">
        <f t="shared" si="14"/>
        <v>Intrekken</v>
      </c>
    </row>
    <row r="345" spans="1:4" x14ac:dyDescent="0.15">
      <c r="A345" s="148"/>
      <c r="B345" s="169" t="str">
        <f>'Voorblad Autorisatieformulier'!$U$3</f>
        <v>BOEI-inspectie app</v>
      </c>
      <c r="C345" s="170">
        <f>'Voorblad Autorisatieformulier'!U26</f>
        <v>0</v>
      </c>
      <c r="D345" s="31" t="str">
        <f t="shared" si="14"/>
        <v>Intrekken</v>
      </c>
    </row>
    <row r="346" spans="1:4" x14ac:dyDescent="0.15">
      <c r="A346" s="148"/>
      <c r="B346" s="169" t="str">
        <f>'Voorblad Autorisatieformulier'!$V$3</f>
        <v>Werkorders app</v>
      </c>
      <c r="C346" s="170">
        <f>'Voorblad Autorisatieformulier'!V26</f>
        <v>0</v>
      </c>
      <c r="D346" s="31" t="str">
        <f t="shared" si="14"/>
        <v>Intrekken</v>
      </c>
    </row>
    <row r="347" spans="1:4" x14ac:dyDescent="0.15">
      <c r="A347" s="148"/>
      <c r="C347" s="141"/>
      <c r="D347" s="166"/>
    </row>
    <row r="348" spans="1:4" ht="12.75" x14ac:dyDescent="0.2">
      <c r="A348" s="171" t="s">
        <v>77</v>
      </c>
      <c r="C348" s="168" t="s">
        <v>41</v>
      </c>
      <c r="D348" s="166"/>
    </row>
    <row r="349" spans="1:4" x14ac:dyDescent="0.15">
      <c r="A349" s="148"/>
      <c r="B349" s="170" t="str">
        <f>'Voorblad Autorisatieformulier'!$W$3</f>
        <v>Beeldende Kunst</v>
      </c>
      <c r="C349" s="170">
        <f>'Voorblad Autorisatieformulier'!W26</f>
        <v>0</v>
      </c>
      <c r="D349" s="172" t="str">
        <f>IF(C349="Ja","Toekennen","Intrekken")</f>
        <v>Intrekken</v>
      </c>
    </row>
    <row r="350" spans="1:4" x14ac:dyDescent="0.15">
      <c r="A350" s="148"/>
      <c r="B350" s="170" t="str">
        <f>'Voorblad Autorisatieformulier'!$X$3</f>
        <v>Bouwkunde</v>
      </c>
      <c r="C350" s="170">
        <f>'Voorblad Autorisatieformulier'!X26</f>
        <v>0</v>
      </c>
      <c r="D350" s="173" t="str">
        <f t="shared" ref="D350:D356" si="15">IF(C350="Ja","Toekennen","Intrekken")</f>
        <v>Intrekken</v>
      </c>
    </row>
    <row r="351" spans="1:4" x14ac:dyDescent="0.15">
      <c r="A351" s="148"/>
      <c r="B351" s="170" t="str">
        <f>'Voorblad Autorisatieformulier'!$Y$3</f>
        <v>Civiele infrastructuur</v>
      </c>
      <c r="C351" s="170">
        <f>'Voorblad Autorisatieformulier'!Y26</f>
        <v>0</v>
      </c>
      <c r="D351" s="173" t="str">
        <f t="shared" si="15"/>
        <v>Intrekken</v>
      </c>
    </row>
    <row r="352" spans="1:4" x14ac:dyDescent="0.15">
      <c r="A352" s="148"/>
      <c r="B352" s="170" t="str">
        <f>'Voorblad Autorisatieformulier'!$Z$3</f>
        <v>Elektrotechniek</v>
      </c>
      <c r="C352" s="170">
        <f>'Voorblad Autorisatieformulier'!Z26</f>
        <v>0</v>
      </c>
      <c r="D352" s="173" t="str">
        <f t="shared" si="15"/>
        <v>Intrekken</v>
      </c>
    </row>
    <row r="353" spans="1:5" x14ac:dyDescent="0.15">
      <c r="A353" s="148"/>
      <c r="B353" s="170" t="str">
        <f>'Voorblad Autorisatieformulier'!$AA$3</f>
        <v>Natuur &amp; Landschap</v>
      </c>
      <c r="C353" s="170">
        <f>'Voorblad Autorisatieformulier'!AA26</f>
        <v>0</v>
      </c>
      <c r="D353" s="173" t="str">
        <f t="shared" si="15"/>
        <v>Intrekken</v>
      </c>
    </row>
    <row r="354" spans="1:5" x14ac:dyDescent="0.15">
      <c r="A354" s="148"/>
      <c r="B354" s="170" t="str">
        <f>'Voorblad Autorisatieformulier'!$AB$3</f>
        <v>Transport</v>
      </c>
      <c r="C354" s="170">
        <f>'Voorblad Autorisatieformulier'!AB26</f>
        <v>0</v>
      </c>
      <c r="D354" s="173" t="str">
        <f t="shared" si="15"/>
        <v>Intrekken</v>
      </c>
    </row>
    <row r="355" spans="1:5" x14ac:dyDescent="0.15">
      <c r="A355" s="148"/>
      <c r="B355" s="170" t="str">
        <f>'Voorblad Autorisatieformulier'!$AC$3</f>
        <v>Veiligheidsprogramma</v>
      </c>
      <c r="C355" s="170">
        <f>'Voorblad Autorisatieformulier'!AC26</f>
        <v>0</v>
      </c>
      <c r="D355" s="173" t="str">
        <f t="shared" si="15"/>
        <v>Intrekken</v>
      </c>
    </row>
    <row r="356" spans="1:5" x14ac:dyDescent="0.15">
      <c r="A356" s="148"/>
      <c r="B356" s="170" t="str">
        <f>'Voorblad Autorisatieformulier'!$AD$3</f>
        <v>Werktuigbouwkunde</v>
      </c>
      <c r="C356" s="170">
        <f>'Voorblad Autorisatieformulier'!AD26</f>
        <v>0</v>
      </c>
      <c r="D356" s="174" t="str">
        <f t="shared" si="15"/>
        <v>Intrekken</v>
      </c>
    </row>
    <row r="357" spans="1:5" ht="12" thickBot="1" x14ac:dyDescent="0.2">
      <c r="A357" s="175"/>
      <c r="B357" s="176"/>
      <c r="C357" s="176"/>
      <c r="D357" s="177"/>
    </row>
    <row r="358" spans="1:5" x14ac:dyDescent="0.15">
      <c r="A358" s="141"/>
    </row>
    <row r="360" spans="1:5" ht="12" thickBot="1" x14ac:dyDescent="0.2"/>
    <row r="361" spans="1:5" ht="30" customHeight="1" x14ac:dyDescent="0.15">
      <c r="A361" s="273" t="s">
        <v>73</v>
      </c>
      <c r="B361" s="274"/>
      <c r="C361" s="274"/>
      <c r="D361" s="275"/>
      <c r="E361" s="141"/>
    </row>
    <row r="362" spans="1:5" ht="45.75" customHeight="1" thickBot="1" x14ac:dyDescent="0.2">
      <c r="A362" s="276"/>
      <c r="B362" s="277"/>
      <c r="C362" s="277"/>
      <c r="D362" s="278"/>
      <c r="E362" s="141"/>
    </row>
    <row r="363" spans="1:5" ht="15" x14ac:dyDescent="0.15">
      <c r="A363" s="143" t="s">
        <v>72</v>
      </c>
      <c r="C363" s="141"/>
      <c r="D363" s="138"/>
    </row>
    <row r="364" spans="1:5" x14ac:dyDescent="0.15">
      <c r="A364" s="144" t="s">
        <v>59</v>
      </c>
      <c r="B364" s="145" t="s">
        <v>74</v>
      </c>
      <c r="C364" s="141"/>
      <c r="D364" s="140" cm="1">
        <f t="array" ref="D364:E364">'Voorblad Autorisatieformulier'!$D$11:$E$11</f>
        <v>0</v>
      </c>
      <c r="E364" s="142">
        <v>0</v>
      </c>
    </row>
    <row r="365" spans="1:5" x14ac:dyDescent="0.15">
      <c r="A365" s="146"/>
      <c r="B365" s="147" t="s">
        <v>53</v>
      </c>
      <c r="C365" s="141"/>
      <c r="D365" s="140" cm="1">
        <f t="array" ref="D365:E365">'Voorblad Autorisatieformulier'!$D$12:$E$12</f>
        <v>0</v>
      </c>
      <c r="E365" s="142">
        <v>0</v>
      </c>
    </row>
    <row r="366" spans="1:5" x14ac:dyDescent="0.15">
      <c r="A366" s="148"/>
      <c r="B366" s="147" t="s">
        <v>37</v>
      </c>
      <c r="C366" s="141"/>
      <c r="D366" s="140">
        <f>'Voorblad Autorisatieformulier'!$D$13</f>
        <v>0</v>
      </c>
    </row>
    <row r="367" spans="1:5" x14ac:dyDescent="0.15">
      <c r="A367" s="148"/>
      <c r="B367" s="147" t="s">
        <v>57</v>
      </c>
      <c r="C367" s="141"/>
      <c r="D367" s="140">
        <f>'Voorblad Autorisatieformulier'!$D$14</f>
        <v>0</v>
      </c>
    </row>
    <row r="368" spans="1:5" x14ac:dyDescent="0.15">
      <c r="A368" s="148"/>
      <c r="B368" s="149"/>
      <c r="C368" s="141"/>
      <c r="D368" s="136"/>
    </row>
    <row r="369" spans="1:5" x14ac:dyDescent="0.15">
      <c r="A369" s="150" t="s">
        <v>58</v>
      </c>
      <c r="B369" s="147" t="s">
        <v>38</v>
      </c>
      <c r="C369" s="141"/>
      <c r="D369" s="137" cm="1">
        <f t="array" ref="D369:E369">'Voorblad Autorisatieformulier'!$J$11:$K$11</f>
        <v>0</v>
      </c>
      <c r="E369" s="142">
        <v>0</v>
      </c>
    </row>
    <row r="370" spans="1:5" x14ac:dyDescent="0.15">
      <c r="A370" s="150"/>
      <c r="B370" s="147" t="s">
        <v>60</v>
      </c>
      <c r="C370" s="151"/>
      <c r="D370" s="137" cm="1">
        <f t="array" ref="D370:E370">'Voorblad Autorisatieformulier'!$J$12:$K$12</f>
        <v>0</v>
      </c>
      <c r="E370" s="142">
        <v>0</v>
      </c>
    </row>
    <row r="371" spans="1:5" x14ac:dyDescent="0.15">
      <c r="A371" s="150"/>
      <c r="B371" s="147" t="s">
        <v>111</v>
      </c>
      <c r="C371" s="141"/>
      <c r="D371" s="137">
        <f>'Voorblad Autorisatieformulier'!$J$13</f>
        <v>0</v>
      </c>
    </row>
    <row r="372" spans="1:5" x14ac:dyDescent="0.15">
      <c r="A372" s="150"/>
      <c r="B372" s="152"/>
      <c r="C372" s="141"/>
      <c r="D372" s="138"/>
    </row>
    <row r="373" spans="1:5" x14ac:dyDescent="0.15">
      <c r="A373" s="150" t="s">
        <v>56</v>
      </c>
      <c r="B373" s="152"/>
      <c r="C373" s="141"/>
      <c r="D373" s="139">
        <f>'Voorblad Autorisatieformulier'!$J$14</f>
        <v>0</v>
      </c>
    </row>
    <row r="374" spans="1:5" x14ac:dyDescent="0.15">
      <c r="A374" s="150"/>
      <c r="B374" s="152"/>
      <c r="C374" s="141"/>
      <c r="D374" s="138"/>
    </row>
    <row r="375" spans="1:5" x14ac:dyDescent="0.15">
      <c r="A375" s="153"/>
      <c r="B375" s="154"/>
      <c r="C375" s="154"/>
      <c r="D375" s="155"/>
    </row>
    <row r="376" spans="1:5" ht="18" x14ac:dyDescent="0.25">
      <c r="A376" s="156" t="s">
        <v>69</v>
      </c>
      <c r="C376" s="141"/>
      <c r="D376" s="138"/>
    </row>
    <row r="377" spans="1:5" ht="12.75" x14ac:dyDescent="0.2">
      <c r="A377" s="157" t="s">
        <v>4</v>
      </c>
      <c r="C377" s="141"/>
      <c r="D377" s="138"/>
    </row>
    <row r="378" spans="1:5" ht="12.75" x14ac:dyDescent="0.2">
      <c r="A378" s="157"/>
      <c r="B378" s="158" t="s">
        <v>0</v>
      </c>
      <c r="C378" s="159"/>
      <c r="D378" s="160">
        <f>'Voorblad Autorisatieformulier'!B27</f>
        <v>0</v>
      </c>
    </row>
    <row r="379" spans="1:5" ht="12.75" x14ac:dyDescent="0.2">
      <c r="A379" s="161"/>
      <c r="B379" s="158" t="s">
        <v>3</v>
      </c>
      <c r="C379" s="159"/>
      <c r="D379" s="160">
        <f>'Voorblad Autorisatieformulier'!C27</f>
        <v>0</v>
      </c>
    </row>
    <row r="380" spans="1:5" ht="12.75" x14ac:dyDescent="0.2">
      <c r="A380" s="161"/>
      <c r="B380" s="158" t="s">
        <v>1</v>
      </c>
      <c r="C380" s="159"/>
      <c r="D380" s="160">
        <f>'Voorblad Autorisatieformulier'!D27</f>
        <v>0</v>
      </c>
    </row>
    <row r="381" spans="1:5" ht="12.75" x14ac:dyDescent="0.2">
      <c r="A381" s="161"/>
      <c r="B381" s="158" t="s">
        <v>7</v>
      </c>
      <c r="C381" s="159"/>
      <c r="D381" s="160">
        <f>'Voorblad Autorisatieformulier'!E27</f>
        <v>0</v>
      </c>
    </row>
    <row r="382" spans="1:5" ht="12.75" x14ac:dyDescent="0.2">
      <c r="A382" s="162"/>
      <c r="B382" s="163"/>
      <c r="C382" s="164"/>
      <c r="D382" s="165"/>
    </row>
    <row r="383" spans="1:5" ht="12.75" x14ac:dyDescent="0.2">
      <c r="A383" s="161"/>
      <c r="B383" s="163"/>
      <c r="C383" s="163"/>
      <c r="D383" s="165"/>
    </row>
    <row r="384" spans="1:5" ht="12.75" x14ac:dyDescent="0.2">
      <c r="A384" s="157" t="s">
        <v>6</v>
      </c>
      <c r="C384" s="141"/>
      <c r="D384" s="166"/>
    </row>
    <row r="385" spans="1:4" ht="12.75" x14ac:dyDescent="0.2">
      <c r="A385" s="157" t="s">
        <v>40</v>
      </c>
      <c r="B385" s="167"/>
      <c r="C385" s="168" t="s">
        <v>41</v>
      </c>
      <c r="D385" s="166"/>
    </row>
    <row r="386" spans="1:4" ht="12.75" x14ac:dyDescent="0.2">
      <c r="A386" s="157"/>
      <c r="B386" s="169" t="str">
        <f>'Voorblad Autorisatieformulier'!$N$3</f>
        <v>Planon e-learning cursus voltooid</v>
      </c>
      <c r="C386" s="170">
        <f>'Voorblad Autorisatieformulier'!N27</f>
        <v>0</v>
      </c>
      <c r="D386" s="31" t="str">
        <f>IF(C386="Ja","Toekennen","Intrekken")</f>
        <v>Intrekken</v>
      </c>
    </row>
    <row r="387" spans="1:4" x14ac:dyDescent="0.15">
      <c r="A387" s="148"/>
      <c r="B387" s="169" t="str">
        <f>'Voorblad Autorisatieformulier'!$R$3</f>
        <v>08_RVB_ONDERHOUDSLEVERANCIER (extern)</v>
      </c>
      <c r="C387" s="170">
        <f>'Voorblad Autorisatieformulier'!R27</f>
        <v>0</v>
      </c>
      <c r="D387" s="31" t="str">
        <f>IF(C387="Ja","Toekennen","Intrekken")</f>
        <v>Intrekken</v>
      </c>
    </row>
    <row r="388" spans="1:4" x14ac:dyDescent="0.15">
      <c r="A388" s="148"/>
      <c r="B388" s="169" t="str">
        <f>'Voorblad Autorisatieformulier'!$S$3</f>
        <v>16_RVB_BOEI-INSPECTEUR (extern)</v>
      </c>
      <c r="C388" s="170">
        <f>'Voorblad Autorisatieformulier'!S27</f>
        <v>0</v>
      </c>
      <c r="D388" s="31" t="str">
        <f t="shared" ref="D388:D391" si="16">IF(C388="Ja","Toekennen","Intrekken")</f>
        <v>Intrekken</v>
      </c>
    </row>
    <row r="389" spans="1:4" x14ac:dyDescent="0.15">
      <c r="A389" s="148"/>
      <c r="B389" s="169" t="str">
        <f>'Voorblad Autorisatieformulier'!$T$3</f>
        <v>VPN account reeds aanwezig</v>
      </c>
      <c r="C389" s="170">
        <f>'Voorblad Autorisatieformulier'!T27</f>
        <v>0</v>
      </c>
      <c r="D389" s="31" t="str">
        <f t="shared" si="16"/>
        <v>Intrekken</v>
      </c>
    </row>
    <row r="390" spans="1:4" x14ac:dyDescent="0.15">
      <c r="A390" s="148"/>
      <c r="B390" s="169" t="str">
        <f>'Voorblad Autorisatieformulier'!$U$3</f>
        <v>BOEI-inspectie app</v>
      </c>
      <c r="C390" s="170">
        <f>'Voorblad Autorisatieformulier'!U27</f>
        <v>0</v>
      </c>
      <c r="D390" s="31" t="str">
        <f t="shared" si="16"/>
        <v>Intrekken</v>
      </c>
    </row>
    <row r="391" spans="1:4" x14ac:dyDescent="0.15">
      <c r="A391" s="148"/>
      <c r="B391" s="169" t="str">
        <f>'Voorblad Autorisatieformulier'!$V$3</f>
        <v>Werkorders app</v>
      </c>
      <c r="C391" s="170">
        <f>'Voorblad Autorisatieformulier'!V27</f>
        <v>0</v>
      </c>
      <c r="D391" s="31" t="str">
        <f t="shared" si="16"/>
        <v>Intrekken</v>
      </c>
    </row>
    <row r="392" spans="1:4" x14ac:dyDescent="0.15">
      <c r="A392" s="148"/>
      <c r="C392" s="141"/>
      <c r="D392" s="166"/>
    </row>
    <row r="393" spans="1:4" ht="12.75" x14ac:dyDescent="0.2">
      <c r="A393" s="171" t="s">
        <v>77</v>
      </c>
      <c r="C393" s="168" t="s">
        <v>41</v>
      </c>
      <c r="D393" s="166"/>
    </row>
    <row r="394" spans="1:4" x14ac:dyDescent="0.15">
      <c r="A394" s="148"/>
      <c r="B394" s="170" t="str">
        <f>'Voorblad Autorisatieformulier'!$W$3</f>
        <v>Beeldende Kunst</v>
      </c>
      <c r="C394" s="170">
        <f>'Voorblad Autorisatieformulier'!W27</f>
        <v>0</v>
      </c>
      <c r="D394" s="172" t="str">
        <f>IF(C394="Ja","Toekennen","Intrekken")</f>
        <v>Intrekken</v>
      </c>
    </row>
    <row r="395" spans="1:4" x14ac:dyDescent="0.15">
      <c r="A395" s="148"/>
      <c r="B395" s="170" t="str">
        <f>'Voorblad Autorisatieformulier'!$X$3</f>
        <v>Bouwkunde</v>
      </c>
      <c r="C395" s="170">
        <f>'Voorblad Autorisatieformulier'!X27</f>
        <v>0</v>
      </c>
      <c r="D395" s="173" t="str">
        <f t="shared" ref="D395:D401" si="17">IF(C395="Ja","Toekennen","Intrekken")</f>
        <v>Intrekken</v>
      </c>
    </row>
    <row r="396" spans="1:4" x14ac:dyDescent="0.15">
      <c r="A396" s="148"/>
      <c r="B396" s="170" t="str">
        <f>'Voorblad Autorisatieformulier'!$Y$3</f>
        <v>Civiele infrastructuur</v>
      </c>
      <c r="C396" s="170">
        <f>'Voorblad Autorisatieformulier'!Y27</f>
        <v>0</v>
      </c>
      <c r="D396" s="173" t="str">
        <f t="shared" si="17"/>
        <v>Intrekken</v>
      </c>
    </row>
    <row r="397" spans="1:4" x14ac:dyDescent="0.15">
      <c r="A397" s="148"/>
      <c r="B397" s="170" t="str">
        <f>'Voorblad Autorisatieformulier'!$Z$3</f>
        <v>Elektrotechniek</v>
      </c>
      <c r="C397" s="170">
        <f>'Voorblad Autorisatieformulier'!Z27</f>
        <v>0</v>
      </c>
      <c r="D397" s="173" t="str">
        <f t="shared" si="17"/>
        <v>Intrekken</v>
      </c>
    </row>
    <row r="398" spans="1:4" x14ac:dyDescent="0.15">
      <c r="A398" s="148"/>
      <c r="B398" s="170" t="str">
        <f>'Voorblad Autorisatieformulier'!$AA$3</f>
        <v>Natuur &amp; Landschap</v>
      </c>
      <c r="C398" s="170">
        <f>'Voorblad Autorisatieformulier'!AA27</f>
        <v>0</v>
      </c>
      <c r="D398" s="173" t="str">
        <f t="shared" si="17"/>
        <v>Intrekken</v>
      </c>
    </row>
    <row r="399" spans="1:4" x14ac:dyDescent="0.15">
      <c r="A399" s="148"/>
      <c r="B399" s="170" t="str">
        <f>'Voorblad Autorisatieformulier'!$AB$3</f>
        <v>Transport</v>
      </c>
      <c r="C399" s="170">
        <f>'Voorblad Autorisatieformulier'!AB27</f>
        <v>0</v>
      </c>
      <c r="D399" s="173" t="str">
        <f t="shared" si="17"/>
        <v>Intrekken</v>
      </c>
    </row>
    <row r="400" spans="1:4" x14ac:dyDescent="0.15">
      <c r="A400" s="148"/>
      <c r="B400" s="170" t="str">
        <f>'Voorblad Autorisatieformulier'!$AC$3</f>
        <v>Veiligheidsprogramma</v>
      </c>
      <c r="C400" s="170">
        <f>'Voorblad Autorisatieformulier'!AC27</f>
        <v>0</v>
      </c>
      <c r="D400" s="173" t="str">
        <f t="shared" si="17"/>
        <v>Intrekken</v>
      </c>
    </row>
    <row r="401" spans="1:5" x14ac:dyDescent="0.15">
      <c r="A401" s="148"/>
      <c r="B401" s="170" t="str">
        <f>'Voorblad Autorisatieformulier'!$AD$3</f>
        <v>Werktuigbouwkunde</v>
      </c>
      <c r="C401" s="170">
        <f>'Voorblad Autorisatieformulier'!AD27</f>
        <v>0</v>
      </c>
      <c r="D401" s="174" t="str">
        <f t="shared" si="17"/>
        <v>Intrekken</v>
      </c>
    </row>
    <row r="402" spans="1:5" ht="12" thickBot="1" x14ac:dyDescent="0.2">
      <c r="A402" s="175"/>
      <c r="B402" s="176"/>
      <c r="C402" s="176"/>
      <c r="D402" s="177"/>
    </row>
    <row r="403" spans="1:5" x14ac:dyDescent="0.15">
      <c r="A403" s="141"/>
    </row>
    <row r="405" spans="1:5" ht="12" thickBot="1" x14ac:dyDescent="0.2"/>
    <row r="406" spans="1:5" ht="30" customHeight="1" x14ac:dyDescent="0.15">
      <c r="A406" s="273" t="s">
        <v>73</v>
      </c>
      <c r="B406" s="274"/>
      <c r="C406" s="274"/>
      <c r="D406" s="275"/>
      <c r="E406" s="141"/>
    </row>
    <row r="407" spans="1:5" ht="45.75" customHeight="1" thickBot="1" x14ac:dyDescent="0.2">
      <c r="A407" s="276"/>
      <c r="B407" s="277"/>
      <c r="C407" s="277"/>
      <c r="D407" s="278"/>
      <c r="E407" s="141"/>
    </row>
    <row r="408" spans="1:5" ht="15" x14ac:dyDescent="0.15">
      <c r="A408" s="143" t="s">
        <v>72</v>
      </c>
      <c r="C408" s="141"/>
      <c r="D408" s="138"/>
    </row>
    <row r="409" spans="1:5" ht="12" customHeight="1" x14ac:dyDescent="0.15">
      <c r="A409" s="144" t="s">
        <v>59</v>
      </c>
      <c r="B409" s="145" t="s">
        <v>74</v>
      </c>
      <c r="C409" s="141"/>
      <c r="D409" s="140" cm="1">
        <f t="array" ref="D409:E409">'Voorblad Autorisatieformulier'!$D$11:$E$11</f>
        <v>0</v>
      </c>
      <c r="E409" s="142">
        <v>0</v>
      </c>
    </row>
    <row r="410" spans="1:5" x14ac:dyDescent="0.15">
      <c r="A410" s="146"/>
      <c r="B410" s="147" t="s">
        <v>53</v>
      </c>
      <c r="C410" s="141"/>
      <c r="D410" s="140" cm="1">
        <f t="array" ref="D410:E410">'Voorblad Autorisatieformulier'!$D$12:$E$12</f>
        <v>0</v>
      </c>
      <c r="E410" s="142">
        <v>0</v>
      </c>
    </row>
    <row r="411" spans="1:5" x14ac:dyDescent="0.15">
      <c r="A411" s="148"/>
      <c r="B411" s="147" t="s">
        <v>37</v>
      </c>
      <c r="C411" s="141"/>
      <c r="D411" s="140">
        <f>'Voorblad Autorisatieformulier'!$D$13</f>
        <v>0</v>
      </c>
    </row>
    <row r="412" spans="1:5" x14ac:dyDescent="0.15">
      <c r="A412" s="148"/>
      <c r="B412" s="147" t="s">
        <v>57</v>
      </c>
      <c r="C412" s="141"/>
      <c r="D412" s="140">
        <f>'Voorblad Autorisatieformulier'!$D$14</f>
        <v>0</v>
      </c>
    </row>
    <row r="413" spans="1:5" x14ac:dyDescent="0.15">
      <c r="A413" s="148"/>
      <c r="B413" s="149"/>
      <c r="C413" s="141"/>
      <c r="D413" s="136"/>
    </row>
    <row r="414" spans="1:5" x14ac:dyDescent="0.15">
      <c r="A414" s="150" t="s">
        <v>58</v>
      </c>
      <c r="B414" s="147" t="s">
        <v>38</v>
      </c>
      <c r="C414" s="141"/>
      <c r="D414" s="137" cm="1">
        <f t="array" ref="D414:E414">'Voorblad Autorisatieformulier'!$J$11:$K$11</f>
        <v>0</v>
      </c>
      <c r="E414" s="142">
        <v>0</v>
      </c>
    </row>
    <row r="415" spans="1:5" x14ac:dyDescent="0.15">
      <c r="A415" s="150"/>
      <c r="B415" s="147" t="s">
        <v>60</v>
      </c>
      <c r="C415" s="151"/>
      <c r="D415" s="137" cm="1">
        <f t="array" ref="D415:E415">'Voorblad Autorisatieformulier'!$J$12:$K$12</f>
        <v>0</v>
      </c>
      <c r="E415" s="142">
        <v>0</v>
      </c>
    </row>
    <row r="416" spans="1:5" x14ac:dyDescent="0.15">
      <c r="A416" s="150"/>
      <c r="B416" s="147" t="s">
        <v>111</v>
      </c>
      <c r="C416" s="141"/>
      <c r="D416" s="137">
        <f>'Voorblad Autorisatieformulier'!$J$13</f>
        <v>0</v>
      </c>
    </row>
    <row r="417" spans="1:4" x14ac:dyDescent="0.15">
      <c r="A417" s="150"/>
      <c r="B417" s="152"/>
      <c r="C417" s="141"/>
      <c r="D417" s="138"/>
    </row>
    <row r="418" spans="1:4" x14ac:dyDescent="0.15">
      <c r="A418" s="150" t="s">
        <v>56</v>
      </c>
      <c r="B418" s="152"/>
      <c r="C418" s="141"/>
      <c r="D418" s="139">
        <f>'Voorblad Autorisatieformulier'!$J$14</f>
        <v>0</v>
      </c>
    </row>
    <row r="419" spans="1:4" x14ac:dyDescent="0.15">
      <c r="A419" s="150"/>
      <c r="B419" s="152"/>
      <c r="C419" s="141"/>
      <c r="D419" s="138"/>
    </row>
    <row r="420" spans="1:4" x14ac:dyDescent="0.15">
      <c r="A420" s="153"/>
      <c r="B420" s="154"/>
      <c r="C420" s="154"/>
      <c r="D420" s="155"/>
    </row>
    <row r="421" spans="1:4" ht="18" x14ac:dyDescent="0.25">
      <c r="A421" s="156" t="s">
        <v>68</v>
      </c>
      <c r="C421" s="141"/>
      <c r="D421" s="138"/>
    </row>
    <row r="422" spans="1:4" ht="12.75" x14ac:dyDescent="0.2">
      <c r="A422" s="157" t="s">
        <v>4</v>
      </c>
      <c r="C422" s="141"/>
      <c r="D422" s="138"/>
    </row>
    <row r="423" spans="1:4" ht="12.75" x14ac:dyDescent="0.2">
      <c r="A423" s="157"/>
      <c r="B423" s="158" t="s">
        <v>0</v>
      </c>
      <c r="C423" s="159"/>
      <c r="D423" s="160">
        <f>'Voorblad Autorisatieformulier'!B28</f>
        <v>0</v>
      </c>
    </row>
    <row r="424" spans="1:4" ht="12.75" x14ac:dyDescent="0.2">
      <c r="A424" s="161"/>
      <c r="B424" s="158" t="s">
        <v>3</v>
      </c>
      <c r="C424" s="159"/>
      <c r="D424" s="160">
        <f>'Voorblad Autorisatieformulier'!C28</f>
        <v>0</v>
      </c>
    </row>
    <row r="425" spans="1:4" ht="12.75" x14ac:dyDescent="0.2">
      <c r="A425" s="161"/>
      <c r="B425" s="158" t="s">
        <v>1</v>
      </c>
      <c r="C425" s="159"/>
      <c r="D425" s="160">
        <f>'Voorblad Autorisatieformulier'!D28</f>
        <v>0</v>
      </c>
    </row>
    <row r="426" spans="1:4" ht="12.75" x14ac:dyDescent="0.2">
      <c r="A426" s="161"/>
      <c r="B426" s="158" t="s">
        <v>7</v>
      </c>
      <c r="C426" s="159"/>
      <c r="D426" s="160">
        <f>'Voorblad Autorisatieformulier'!E28</f>
        <v>0</v>
      </c>
    </row>
    <row r="427" spans="1:4" ht="12.75" x14ac:dyDescent="0.2">
      <c r="A427" s="162"/>
      <c r="B427" s="163"/>
      <c r="C427" s="164"/>
      <c r="D427" s="165"/>
    </row>
    <row r="428" spans="1:4" ht="12.75" x14ac:dyDescent="0.2">
      <c r="A428" s="161"/>
      <c r="B428" s="163"/>
      <c r="C428" s="163"/>
      <c r="D428" s="165"/>
    </row>
    <row r="429" spans="1:4" ht="12.75" x14ac:dyDescent="0.2">
      <c r="A429" s="157" t="s">
        <v>6</v>
      </c>
      <c r="C429" s="141"/>
      <c r="D429" s="166"/>
    </row>
    <row r="430" spans="1:4" ht="12.75" x14ac:dyDescent="0.2">
      <c r="A430" s="157" t="s">
        <v>40</v>
      </c>
      <c r="B430" s="167"/>
      <c r="C430" s="168" t="s">
        <v>41</v>
      </c>
      <c r="D430" s="166"/>
    </row>
    <row r="431" spans="1:4" ht="12.75" x14ac:dyDescent="0.2">
      <c r="A431" s="157"/>
      <c r="B431" s="169" t="str">
        <f>'Voorblad Autorisatieformulier'!$N$3</f>
        <v>Planon e-learning cursus voltooid</v>
      </c>
      <c r="C431" s="170">
        <f>'Voorblad Autorisatieformulier'!N28</f>
        <v>0</v>
      </c>
      <c r="D431" s="31" t="str">
        <f>IF(C431="Ja","Toekennen","Intrekken")</f>
        <v>Intrekken</v>
      </c>
    </row>
    <row r="432" spans="1:4" x14ac:dyDescent="0.15">
      <c r="A432" s="148"/>
      <c r="B432" s="169" t="str">
        <f>'Voorblad Autorisatieformulier'!$R$3</f>
        <v>08_RVB_ONDERHOUDSLEVERANCIER (extern)</v>
      </c>
      <c r="C432" s="170">
        <f>'Voorblad Autorisatieformulier'!R28</f>
        <v>0</v>
      </c>
      <c r="D432" s="31" t="str">
        <f>IF(C432="Ja","Toekennen","Intrekken")</f>
        <v>Intrekken</v>
      </c>
    </row>
    <row r="433" spans="1:4" x14ac:dyDescent="0.15">
      <c r="A433" s="148"/>
      <c r="B433" s="169" t="str">
        <f>'Voorblad Autorisatieformulier'!$S$3</f>
        <v>16_RVB_BOEI-INSPECTEUR (extern)</v>
      </c>
      <c r="C433" s="170">
        <f>'Voorblad Autorisatieformulier'!S28</f>
        <v>0</v>
      </c>
      <c r="D433" s="31" t="str">
        <f t="shared" ref="D433:D436" si="18">IF(C433="Ja","Toekennen","Intrekken")</f>
        <v>Intrekken</v>
      </c>
    </row>
    <row r="434" spans="1:4" x14ac:dyDescent="0.15">
      <c r="A434" s="148"/>
      <c r="B434" s="169" t="str">
        <f>'Voorblad Autorisatieformulier'!$T$3</f>
        <v>VPN account reeds aanwezig</v>
      </c>
      <c r="C434" s="170">
        <f>'Voorblad Autorisatieformulier'!T28</f>
        <v>0</v>
      </c>
      <c r="D434" s="31" t="str">
        <f t="shared" si="18"/>
        <v>Intrekken</v>
      </c>
    </row>
    <row r="435" spans="1:4" x14ac:dyDescent="0.15">
      <c r="A435" s="148"/>
      <c r="B435" s="169" t="str">
        <f>'Voorblad Autorisatieformulier'!$U$3</f>
        <v>BOEI-inspectie app</v>
      </c>
      <c r="C435" s="170">
        <f>'Voorblad Autorisatieformulier'!U28</f>
        <v>0</v>
      </c>
      <c r="D435" s="31" t="str">
        <f t="shared" si="18"/>
        <v>Intrekken</v>
      </c>
    </row>
    <row r="436" spans="1:4" x14ac:dyDescent="0.15">
      <c r="A436" s="148"/>
      <c r="B436" s="169" t="str">
        <f>'Voorblad Autorisatieformulier'!$V$3</f>
        <v>Werkorders app</v>
      </c>
      <c r="C436" s="170">
        <f>'Voorblad Autorisatieformulier'!V28</f>
        <v>0</v>
      </c>
      <c r="D436" s="31" t="str">
        <f t="shared" si="18"/>
        <v>Intrekken</v>
      </c>
    </row>
    <row r="437" spans="1:4" x14ac:dyDescent="0.15">
      <c r="A437" s="148"/>
      <c r="C437" s="141"/>
      <c r="D437" s="166"/>
    </row>
    <row r="438" spans="1:4" ht="12.75" x14ac:dyDescent="0.2">
      <c r="A438" s="171" t="s">
        <v>77</v>
      </c>
      <c r="C438" s="168" t="s">
        <v>41</v>
      </c>
      <c r="D438" s="166"/>
    </row>
    <row r="439" spans="1:4" x14ac:dyDescent="0.15">
      <c r="A439" s="148"/>
      <c r="B439" s="170" t="str">
        <f>'Voorblad Autorisatieformulier'!$W$3</f>
        <v>Beeldende Kunst</v>
      </c>
      <c r="C439" s="170">
        <f>'Voorblad Autorisatieformulier'!W28</f>
        <v>0</v>
      </c>
      <c r="D439" s="172" t="str">
        <f>IF(C439="Ja","Toekennen","Intrekken")</f>
        <v>Intrekken</v>
      </c>
    </row>
    <row r="440" spans="1:4" x14ac:dyDescent="0.15">
      <c r="A440" s="148"/>
      <c r="B440" s="170" t="str">
        <f>'Voorblad Autorisatieformulier'!$X$3</f>
        <v>Bouwkunde</v>
      </c>
      <c r="C440" s="170">
        <f>'Voorblad Autorisatieformulier'!X28</f>
        <v>0</v>
      </c>
      <c r="D440" s="173" t="str">
        <f t="shared" ref="D440:D446" si="19">IF(C440="Ja","Toekennen","Intrekken")</f>
        <v>Intrekken</v>
      </c>
    </row>
    <row r="441" spans="1:4" x14ac:dyDescent="0.15">
      <c r="A441" s="148"/>
      <c r="B441" s="170" t="str">
        <f>'Voorblad Autorisatieformulier'!$Y$3</f>
        <v>Civiele infrastructuur</v>
      </c>
      <c r="C441" s="170">
        <f>'Voorblad Autorisatieformulier'!Y28</f>
        <v>0</v>
      </c>
      <c r="D441" s="173" t="str">
        <f t="shared" si="19"/>
        <v>Intrekken</v>
      </c>
    </row>
    <row r="442" spans="1:4" x14ac:dyDescent="0.15">
      <c r="A442" s="148"/>
      <c r="B442" s="170" t="str">
        <f>'Voorblad Autorisatieformulier'!$Z$3</f>
        <v>Elektrotechniek</v>
      </c>
      <c r="C442" s="170">
        <f>'Voorblad Autorisatieformulier'!Z28</f>
        <v>0</v>
      </c>
      <c r="D442" s="173" t="str">
        <f t="shared" si="19"/>
        <v>Intrekken</v>
      </c>
    </row>
    <row r="443" spans="1:4" x14ac:dyDescent="0.15">
      <c r="A443" s="148"/>
      <c r="B443" s="170" t="str">
        <f>'Voorblad Autorisatieformulier'!$AA$3</f>
        <v>Natuur &amp; Landschap</v>
      </c>
      <c r="C443" s="170">
        <f>'Voorblad Autorisatieformulier'!AA28</f>
        <v>0</v>
      </c>
      <c r="D443" s="173" t="str">
        <f t="shared" si="19"/>
        <v>Intrekken</v>
      </c>
    </row>
    <row r="444" spans="1:4" x14ac:dyDescent="0.15">
      <c r="A444" s="148"/>
      <c r="B444" s="170" t="str">
        <f>'Voorblad Autorisatieformulier'!$AB$3</f>
        <v>Transport</v>
      </c>
      <c r="C444" s="170">
        <f>'Voorblad Autorisatieformulier'!AB28</f>
        <v>0</v>
      </c>
      <c r="D444" s="173" t="str">
        <f t="shared" si="19"/>
        <v>Intrekken</v>
      </c>
    </row>
    <row r="445" spans="1:4" x14ac:dyDescent="0.15">
      <c r="A445" s="148"/>
      <c r="B445" s="170" t="str">
        <f>'Voorblad Autorisatieformulier'!$AC$3</f>
        <v>Veiligheidsprogramma</v>
      </c>
      <c r="C445" s="170">
        <f>'Voorblad Autorisatieformulier'!AC28</f>
        <v>0</v>
      </c>
      <c r="D445" s="173" t="str">
        <f t="shared" si="19"/>
        <v>Intrekken</v>
      </c>
    </row>
    <row r="446" spans="1:4" x14ac:dyDescent="0.15">
      <c r="A446" s="148"/>
      <c r="B446" s="170" t="str">
        <f>'Voorblad Autorisatieformulier'!$AD$3</f>
        <v>Werktuigbouwkunde</v>
      </c>
      <c r="C446" s="170">
        <f>'Voorblad Autorisatieformulier'!AD28</f>
        <v>0</v>
      </c>
      <c r="D446" s="174" t="str">
        <f t="shared" si="19"/>
        <v>Intrekken</v>
      </c>
    </row>
    <row r="447" spans="1:4" ht="12" thickBot="1" x14ac:dyDescent="0.2">
      <c r="A447" s="175"/>
      <c r="B447" s="176"/>
      <c r="C447" s="176"/>
      <c r="D447" s="177"/>
    </row>
    <row r="448" spans="1:4" x14ac:dyDescent="0.15">
      <c r="A448" s="141"/>
    </row>
    <row r="450" spans="1:5" ht="12" thickBot="1" x14ac:dyDescent="0.2"/>
    <row r="451" spans="1:5" x14ac:dyDescent="0.15">
      <c r="A451" s="273" t="s">
        <v>73</v>
      </c>
      <c r="B451" s="274"/>
      <c r="C451" s="274"/>
      <c r="D451" s="275"/>
    </row>
    <row r="452" spans="1:5" ht="12" thickBot="1" x14ac:dyDescent="0.2">
      <c r="A452" s="276"/>
      <c r="B452" s="277"/>
      <c r="C452" s="277"/>
      <c r="D452" s="278"/>
    </row>
    <row r="453" spans="1:5" ht="15" x14ac:dyDescent="0.15">
      <c r="A453" s="143" t="s">
        <v>72</v>
      </c>
      <c r="C453" s="141"/>
      <c r="D453" s="138"/>
    </row>
    <row r="454" spans="1:5" x14ac:dyDescent="0.15">
      <c r="A454" s="144" t="s">
        <v>59</v>
      </c>
      <c r="B454" s="145" t="s">
        <v>74</v>
      </c>
      <c r="C454" s="141"/>
      <c r="D454" s="140" cm="1">
        <f t="array" ref="D454:E454">'Voorblad Autorisatieformulier'!$D$11:$E$11</f>
        <v>0</v>
      </c>
      <c r="E454" s="142">
        <v>0</v>
      </c>
    </row>
    <row r="455" spans="1:5" x14ac:dyDescent="0.15">
      <c r="A455" s="146"/>
      <c r="B455" s="147" t="s">
        <v>53</v>
      </c>
      <c r="C455" s="141"/>
      <c r="D455" s="140" cm="1">
        <f t="array" ref="D455:E455">'Voorblad Autorisatieformulier'!$D$12:$E$12</f>
        <v>0</v>
      </c>
      <c r="E455" s="142">
        <v>0</v>
      </c>
    </row>
    <row r="456" spans="1:5" x14ac:dyDescent="0.15">
      <c r="A456" s="148"/>
      <c r="B456" s="147" t="s">
        <v>37</v>
      </c>
      <c r="C456" s="141"/>
      <c r="D456" s="140">
        <f>'Voorblad Autorisatieformulier'!$D$13</f>
        <v>0</v>
      </c>
    </row>
    <row r="457" spans="1:5" x14ac:dyDescent="0.15">
      <c r="A457" s="148"/>
      <c r="B457" s="147" t="s">
        <v>57</v>
      </c>
      <c r="C457" s="141"/>
      <c r="D457" s="140">
        <f>'Voorblad Autorisatieformulier'!$D$14</f>
        <v>0</v>
      </c>
    </row>
    <row r="458" spans="1:5" x14ac:dyDescent="0.15">
      <c r="A458" s="148"/>
      <c r="B458" s="149"/>
      <c r="C458" s="141"/>
      <c r="D458" s="136"/>
    </row>
    <row r="459" spans="1:5" x14ac:dyDescent="0.15">
      <c r="A459" s="150" t="s">
        <v>58</v>
      </c>
      <c r="B459" s="147" t="s">
        <v>38</v>
      </c>
      <c r="C459" s="141"/>
      <c r="D459" s="137" cm="1">
        <f t="array" ref="D459:E459">'Voorblad Autorisatieformulier'!$J$11:$K$11</f>
        <v>0</v>
      </c>
      <c r="E459" s="142">
        <v>0</v>
      </c>
    </row>
    <row r="460" spans="1:5" x14ac:dyDescent="0.15">
      <c r="A460" s="150"/>
      <c r="B460" s="147" t="s">
        <v>60</v>
      </c>
      <c r="C460" s="151"/>
      <c r="D460" s="137" cm="1">
        <f t="array" ref="D460:E460">'Voorblad Autorisatieformulier'!$J$12:$K$12</f>
        <v>0</v>
      </c>
      <c r="E460" s="142">
        <v>0</v>
      </c>
    </row>
    <row r="461" spans="1:5" x14ac:dyDescent="0.15">
      <c r="A461" s="150"/>
      <c r="B461" s="147" t="s">
        <v>111</v>
      </c>
      <c r="C461" s="141"/>
      <c r="D461" s="137">
        <f>'Voorblad Autorisatieformulier'!$J$13</f>
        <v>0</v>
      </c>
    </row>
    <row r="462" spans="1:5" x14ac:dyDescent="0.15">
      <c r="A462" s="150"/>
      <c r="B462" s="152"/>
      <c r="C462" s="141"/>
      <c r="D462" s="138"/>
    </row>
    <row r="463" spans="1:5" x14ac:dyDescent="0.15">
      <c r="A463" s="150" t="s">
        <v>56</v>
      </c>
      <c r="B463" s="152"/>
      <c r="C463" s="141"/>
      <c r="D463" s="139">
        <f>'Voorblad Autorisatieformulier'!$J$14</f>
        <v>0</v>
      </c>
    </row>
    <row r="464" spans="1:5" x14ac:dyDescent="0.15">
      <c r="A464" s="150"/>
      <c r="B464" s="152"/>
      <c r="C464" s="141"/>
      <c r="D464" s="138"/>
    </row>
    <row r="465" spans="1:4" x14ac:dyDescent="0.15">
      <c r="A465" s="153"/>
      <c r="B465" s="154"/>
      <c r="C465" s="154"/>
      <c r="D465" s="155"/>
    </row>
    <row r="466" spans="1:4" ht="18" x14ac:dyDescent="0.25">
      <c r="A466" s="156" t="s">
        <v>141</v>
      </c>
      <c r="C466" s="141"/>
      <c r="D466" s="138"/>
    </row>
    <row r="467" spans="1:4" ht="12.75" x14ac:dyDescent="0.2">
      <c r="A467" s="157" t="s">
        <v>4</v>
      </c>
      <c r="C467" s="141"/>
      <c r="D467" s="138"/>
    </row>
    <row r="468" spans="1:4" ht="12.75" x14ac:dyDescent="0.2">
      <c r="A468" s="157"/>
      <c r="B468" s="158" t="s">
        <v>0</v>
      </c>
      <c r="C468" s="159"/>
      <c r="D468" s="160" t="str">
        <f>'Voorblad Autorisatieformulier'!B74</f>
        <v>Tussenvoegsel</v>
      </c>
    </row>
    <row r="469" spans="1:4" ht="12.75" x14ac:dyDescent="0.2">
      <c r="A469" s="161"/>
      <c r="B469" s="158" t="s">
        <v>3</v>
      </c>
      <c r="C469" s="159"/>
      <c r="D469" s="160" t="str">
        <f>'Voorblad Autorisatieformulier'!C74</f>
        <v>Voluit beschrijven (bijvoorbeeld: van der i.p.v. v.d.)</v>
      </c>
    </row>
    <row r="470" spans="1:4" ht="12.75" x14ac:dyDescent="0.2">
      <c r="A470" s="161"/>
      <c r="B470" s="158" t="s">
        <v>1</v>
      </c>
      <c r="C470" s="159"/>
      <c r="D470" s="160">
        <f>'Voorblad Autorisatieformulier'!D74</f>
        <v>0</v>
      </c>
    </row>
    <row r="471" spans="1:4" ht="12.75" x14ac:dyDescent="0.2">
      <c r="A471" s="161"/>
      <c r="B471" s="158" t="s">
        <v>7</v>
      </c>
      <c r="C471" s="159"/>
      <c r="D471" s="160">
        <f>'Voorblad Autorisatieformulier'!E74</f>
        <v>0</v>
      </c>
    </row>
    <row r="472" spans="1:4" ht="12.75" x14ac:dyDescent="0.2">
      <c r="A472" s="162"/>
      <c r="B472" s="163"/>
      <c r="C472" s="164"/>
      <c r="D472" s="165"/>
    </row>
    <row r="473" spans="1:4" ht="12.75" x14ac:dyDescent="0.2">
      <c r="A473" s="161"/>
      <c r="B473" s="163"/>
      <c r="C473" s="163"/>
      <c r="D473" s="165"/>
    </row>
    <row r="474" spans="1:4" ht="12.75" x14ac:dyDescent="0.2">
      <c r="A474" s="157" t="s">
        <v>6</v>
      </c>
      <c r="C474" s="141"/>
      <c r="D474" s="166"/>
    </row>
    <row r="475" spans="1:4" ht="12.75" x14ac:dyDescent="0.2">
      <c r="A475" s="157" t="s">
        <v>40</v>
      </c>
      <c r="B475" s="167"/>
      <c r="C475" s="168" t="s">
        <v>41</v>
      </c>
      <c r="D475" s="166"/>
    </row>
    <row r="476" spans="1:4" ht="12.75" x14ac:dyDescent="0.2">
      <c r="A476" s="157"/>
      <c r="B476" s="169" t="str">
        <f>'Voorblad Autorisatieformulier'!$N$3</f>
        <v>Planon e-learning cursus voltooid</v>
      </c>
      <c r="C476" s="170">
        <f>'Voorblad Autorisatieformulier'!N29</f>
        <v>0</v>
      </c>
      <c r="D476" s="31" t="str">
        <f>IF(C476="Ja","Toekennen","Intrekken")</f>
        <v>Intrekken</v>
      </c>
    </row>
    <row r="477" spans="1:4" x14ac:dyDescent="0.15">
      <c r="A477" s="148"/>
      <c r="B477" s="169" t="str">
        <f>'Voorblad Autorisatieformulier'!$R$3</f>
        <v>08_RVB_ONDERHOUDSLEVERANCIER (extern)</v>
      </c>
      <c r="C477" s="170">
        <f>'Voorblad Autorisatieformulier'!R29</f>
        <v>0</v>
      </c>
      <c r="D477" s="31" t="str">
        <f>IF(C477="Ja","Toekennen","Intrekken")</f>
        <v>Intrekken</v>
      </c>
    </row>
    <row r="478" spans="1:4" x14ac:dyDescent="0.15">
      <c r="A478" s="148"/>
      <c r="B478" s="169" t="str">
        <f>'Voorblad Autorisatieformulier'!$S$3</f>
        <v>16_RVB_BOEI-INSPECTEUR (extern)</v>
      </c>
      <c r="C478" s="170">
        <f>'Voorblad Autorisatieformulier'!S29</f>
        <v>0</v>
      </c>
      <c r="D478" s="31" t="str">
        <f t="shared" ref="D478:D481" si="20">IF(C478="Ja","Toekennen","Intrekken")</f>
        <v>Intrekken</v>
      </c>
    </row>
    <row r="479" spans="1:4" x14ac:dyDescent="0.15">
      <c r="A479" s="148"/>
      <c r="B479" s="169" t="str">
        <f>'Voorblad Autorisatieformulier'!$T$3</f>
        <v>VPN account reeds aanwezig</v>
      </c>
      <c r="C479" s="170">
        <f>'Voorblad Autorisatieformulier'!T29</f>
        <v>0</v>
      </c>
      <c r="D479" s="31" t="str">
        <f t="shared" si="20"/>
        <v>Intrekken</v>
      </c>
    </row>
    <row r="480" spans="1:4" x14ac:dyDescent="0.15">
      <c r="A480" s="148"/>
      <c r="B480" s="169" t="str">
        <f>'Voorblad Autorisatieformulier'!$U$3</f>
        <v>BOEI-inspectie app</v>
      </c>
      <c r="C480" s="170">
        <f>'Voorblad Autorisatieformulier'!U29</f>
        <v>0</v>
      </c>
      <c r="D480" s="31" t="str">
        <f t="shared" si="20"/>
        <v>Intrekken</v>
      </c>
    </row>
    <row r="481" spans="1:4" x14ac:dyDescent="0.15">
      <c r="A481" s="148"/>
      <c r="B481" s="169" t="str">
        <f>'Voorblad Autorisatieformulier'!$V$3</f>
        <v>Werkorders app</v>
      </c>
      <c r="C481" s="170">
        <f>'Voorblad Autorisatieformulier'!V29</f>
        <v>0</v>
      </c>
      <c r="D481" s="31" t="str">
        <f t="shared" si="20"/>
        <v>Intrekken</v>
      </c>
    </row>
    <row r="482" spans="1:4" x14ac:dyDescent="0.15">
      <c r="A482" s="148"/>
      <c r="C482" s="141"/>
      <c r="D482" s="166"/>
    </row>
    <row r="483" spans="1:4" ht="12.75" x14ac:dyDescent="0.2">
      <c r="A483" s="171" t="s">
        <v>77</v>
      </c>
      <c r="C483" s="168" t="s">
        <v>41</v>
      </c>
      <c r="D483" s="166"/>
    </row>
    <row r="484" spans="1:4" x14ac:dyDescent="0.15">
      <c r="A484" s="148"/>
      <c r="B484" s="170" t="str">
        <f>'Voorblad Autorisatieformulier'!$W$3</f>
        <v>Beeldende Kunst</v>
      </c>
      <c r="C484" s="170">
        <f>'Voorblad Autorisatieformulier'!W29</f>
        <v>0</v>
      </c>
      <c r="D484" s="172" t="str">
        <f>IF(C484="Ja","Toekennen","Intrekken")</f>
        <v>Intrekken</v>
      </c>
    </row>
    <row r="485" spans="1:4" x14ac:dyDescent="0.15">
      <c r="A485" s="148"/>
      <c r="B485" s="170" t="str">
        <f>'Voorblad Autorisatieformulier'!$X$3</f>
        <v>Bouwkunde</v>
      </c>
      <c r="C485" s="170">
        <f>'Voorblad Autorisatieformulier'!X29</f>
        <v>0</v>
      </c>
      <c r="D485" s="173" t="str">
        <f t="shared" ref="D485:D491" si="21">IF(C485="Ja","Toekennen","Intrekken")</f>
        <v>Intrekken</v>
      </c>
    </row>
    <row r="486" spans="1:4" x14ac:dyDescent="0.15">
      <c r="A486" s="148"/>
      <c r="B486" s="170" t="str">
        <f>'Voorblad Autorisatieformulier'!$Y$3</f>
        <v>Civiele infrastructuur</v>
      </c>
      <c r="C486" s="170">
        <f>'Voorblad Autorisatieformulier'!Y29</f>
        <v>0</v>
      </c>
      <c r="D486" s="173" t="str">
        <f t="shared" si="21"/>
        <v>Intrekken</v>
      </c>
    </row>
    <row r="487" spans="1:4" x14ac:dyDescent="0.15">
      <c r="A487" s="148"/>
      <c r="B487" s="170" t="str">
        <f>'Voorblad Autorisatieformulier'!$Z$3</f>
        <v>Elektrotechniek</v>
      </c>
      <c r="C487" s="170">
        <f>'Voorblad Autorisatieformulier'!Z29</f>
        <v>0</v>
      </c>
      <c r="D487" s="173" t="str">
        <f t="shared" si="21"/>
        <v>Intrekken</v>
      </c>
    </row>
    <row r="488" spans="1:4" x14ac:dyDescent="0.15">
      <c r="A488" s="148"/>
      <c r="B488" s="170" t="str">
        <f>'Voorblad Autorisatieformulier'!$AA$3</f>
        <v>Natuur &amp; Landschap</v>
      </c>
      <c r="C488" s="170">
        <f>'Voorblad Autorisatieformulier'!AA29</f>
        <v>0</v>
      </c>
      <c r="D488" s="173" t="str">
        <f t="shared" si="21"/>
        <v>Intrekken</v>
      </c>
    </row>
    <row r="489" spans="1:4" x14ac:dyDescent="0.15">
      <c r="A489" s="148"/>
      <c r="B489" s="170" t="str">
        <f>'Voorblad Autorisatieformulier'!$AB$3</f>
        <v>Transport</v>
      </c>
      <c r="C489" s="170">
        <f>'Voorblad Autorisatieformulier'!AB29</f>
        <v>0</v>
      </c>
      <c r="D489" s="173" t="str">
        <f t="shared" si="21"/>
        <v>Intrekken</v>
      </c>
    </row>
    <row r="490" spans="1:4" x14ac:dyDescent="0.15">
      <c r="A490" s="148"/>
      <c r="B490" s="170" t="str">
        <f>'Voorblad Autorisatieformulier'!$AC$3</f>
        <v>Veiligheidsprogramma</v>
      </c>
      <c r="C490" s="170">
        <f>'Voorblad Autorisatieformulier'!AC29</f>
        <v>0</v>
      </c>
      <c r="D490" s="173" t="str">
        <f t="shared" si="21"/>
        <v>Intrekken</v>
      </c>
    </row>
    <row r="491" spans="1:4" x14ac:dyDescent="0.15">
      <c r="A491" s="148"/>
      <c r="B491" s="170" t="str">
        <f>'Voorblad Autorisatieformulier'!$AD$3</f>
        <v>Werktuigbouwkunde</v>
      </c>
      <c r="C491" s="170">
        <f>'Voorblad Autorisatieformulier'!AD29</f>
        <v>0</v>
      </c>
      <c r="D491" s="174" t="str">
        <f t="shared" si="21"/>
        <v>Intrekken</v>
      </c>
    </row>
    <row r="492" spans="1:4" ht="12" thickBot="1" x14ac:dyDescent="0.2">
      <c r="A492" s="175"/>
      <c r="B492" s="176"/>
      <c r="C492" s="176"/>
      <c r="D492" s="177"/>
    </row>
    <row r="493" spans="1:4" x14ac:dyDescent="0.15">
      <c r="A493" s="141"/>
    </row>
    <row r="495" spans="1:4" ht="12" thickBot="1" x14ac:dyDescent="0.2"/>
    <row r="496" spans="1:4" x14ac:dyDescent="0.15">
      <c r="A496" s="273" t="s">
        <v>73</v>
      </c>
      <c r="B496" s="274"/>
      <c r="C496" s="274"/>
      <c r="D496" s="275"/>
    </row>
    <row r="497" spans="1:5" ht="12" thickBot="1" x14ac:dyDescent="0.2">
      <c r="A497" s="276"/>
      <c r="B497" s="277"/>
      <c r="C497" s="277"/>
      <c r="D497" s="278"/>
    </row>
    <row r="498" spans="1:5" ht="15" x14ac:dyDescent="0.15">
      <c r="A498" s="143" t="s">
        <v>72</v>
      </c>
      <c r="C498" s="141"/>
      <c r="D498" s="138"/>
    </row>
    <row r="499" spans="1:5" x14ac:dyDescent="0.15">
      <c r="A499" s="144" t="s">
        <v>59</v>
      </c>
      <c r="B499" s="145" t="s">
        <v>74</v>
      </c>
      <c r="C499" s="141"/>
      <c r="D499" s="140" cm="1">
        <f t="array" ref="D499:E499">'Voorblad Autorisatieformulier'!$D$11:$E$11</f>
        <v>0</v>
      </c>
      <c r="E499" s="142">
        <v>0</v>
      </c>
    </row>
    <row r="500" spans="1:5" x14ac:dyDescent="0.15">
      <c r="A500" s="146"/>
      <c r="B500" s="147" t="s">
        <v>53</v>
      </c>
      <c r="C500" s="141"/>
      <c r="D500" s="140" cm="1">
        <f t="array" ref="D500:E500">'Voorblad Autorisatieformulier'!$D$12:$E$12</f>
        <v>0</v>
      </c>
      <c r="E500" s="142">
        <v>0</v>
      </c>
    </row>
    <row r="501" spans="1:5" x14ac:dyDescent="0.15">
      <c r="A501" s="148"/>
      <c r="B501" s="147" t="s">
        <v>37</v>
      </c>
      <c r="C501" s="141"/>
      <c r="D501" s="140">
        <f>'Voorblad Autorisatieformulier'!$D$13</f>
        <v>0</v>
      </c>
    </row>
    <row r="502" spans="1:5" x14ac:dyDescent="0.15">
      <c r="A502" s="148"/>
      <c r="B502" s="147" t="s">
        <v>57</v>
      </c>
      <c r="C502" s="141"/>
      <c r="D502" s="140">
        <f>'Voorblad Autorisatieformulier'!$D$14</f>
        <v>0</v>
      </c>
    </row>
    <row r="503" spans="1:5" x14ac:dyDescent="0.15">
      <c r="A503" s="148"/>
      <c r="B503" s="149"/>
      <c r="C503" s="141"/>
      <c r="D503" s="136"/>
    </row>
    <row r="504" spans="1:5" x14ac:dyDescent="0.15">
      <c r="A504" s="150" t="s">
        <v>58</v>
      </c>
      <c r="B504" s="147" t="s">
        <v>38</v>
      </c>
      <c r="C504" s="141"/>
      <c r="D504" s="137" cm="1">
        <f t="array" ref="D504:E504">'Voorblad Autorisatieformulier'!$J$11:$K$11</f>
        <v>0</v>
      </c>
      <c r="E504" s="142">
        <v>0</v>
      </c>
    </row>
    <row r="505" spans="1:5" x14ac:dyDescent="0.15">
      <c r="A505" s="150"/>
      <c r="B505" s="147" t="s">
        <v>60</v>
      </c>
      <c r="C505" s="151"/>
      <c r="D505" s="137" cm="1">
        <f t="array" ref="D505:E505">'Voorblad Autorisatieformulier'!$J$12:$K$12</f>
        <v>0</v>
      </c>
      <c r="E505" s="142">
        <v>0</v>
      </c>
    </row>
    <row r="506" spans="1:5" x14ac:dyDescent="0.15">
      <c r="A506" s="150"/>
      <c r="B506" s="147" t="s">
        <v>111</v>
      </c>
      <c r="C506" s="141"/>
      <c r="D506" s="137">
        <f>'Voorblad Autorisatieformulier'!$J$13</f>
        <v>0</v>
      </c>
    </row>
    <row r="507" spans="1:5" x14ac:dyDescent="0.15">
      <c r="A507" s="150"/>
      <c r="B507" s="152"/>
      <c r="C507" s="141"/>
      <c r="D507" s="138"/>
    </row>
    <row r="508" spans="1:5" x14ac:dyDescent="0.15">
      <c r="A508" s="150" t="s">
        <v>56</v>
      </c>
      <c r="B508" s="152"/>
      <c r="C508" s="141"/>
      <c r="D508" s="139">
        <f>'Voorblad Autorisatieformulier'!$J$14</f>
        <v>0</v>
      </c>
    </row>
    <row r="509" spans="1:5" x14ac:dyDescent="0.15">
      <c r="A509" s="150"/>
      <c r="B509" s="152"/>
      <c r="C509" s="141"/>
      <c r="D509" s="138"/>
    </row>
    <row r="510" spans="1:5" x14ac:dyDescent="0.15">
      <c r="A510" s="153"/>
      <c r="B510" s="154"/>
      <c r="C510" s="154"/>
      <c r="D510" s="155"/>
    </row>
    <row r="511" spans="1:5" ht="18" x14ac:dyDescent="0.25">
      <c r="A511" s="156" t="s">
        <v>142</v>
      </c>
      <c r="C511" s="141"/>
      <c r="D511" s="138"/>
    </row>
    <row r="512" spans="1:5" ht="12.75" x14ac:dyDescent="0.2">
      <c r="A512" s="157" t="s">
        <v>4</v>
      </c>
      <c r="C512" s="141"/>
      <c r="D512" s="138"/>
    </row>
    <row r="513" spans="1:4" ht="12.75" x14ac:dyDescent="0.2">
      <c r="A513" s="157"/>
      <c r="B513" s="158" t="s">
        <v>0</v>
      </c>
      <c r="C513" s="159"/>
      <c r="D513" s="160">
        <f>'Voorblad Autorisatieformulier'!B119</f>
        <v>0</v>
      </c>
    </row>
    <row r="514" spans="1:4" ht="12.75" x14ac:dyDescent="0.2">
      <c r="A514" s="161"/>
      <c r="B514" s="158" t="s">
        <v>3</v>
      </c>
      <c r="C514" s="159"/>
      <c r="D514" s="160">
        <f>'Voorblad Autorisatieformulier'!C119</f>
        <v>0</v>
      </c>
    </row>
    <row r="515" spans="1:4" ht="12.75" x14ac:dyDescent="0.2">
      <c r="A515" s="161"/>
      <c r="B515" s="158" t="s">
        <v>1</v>
      </c>
      <c r="C515" s="159"/>
      <c r="D515" s="160">
        <f>'Voorblad Autorisatieformulier'!D119</f>
        <v>0</v>
      </c>
    </row>
    <row r="516" spans="1:4" ht="12.75" x14ac:dyDescent="0.2">
      <c r="A516" s="161"/>
      <c r="B516" s="158" t="s">
        <v>7</v>
      </c>
      <c r="C516" s="159"/>
      <c r="D516" s="160">
        <f>'Voorblad Autorisatieformulier'!E119</f>
        <v>0</v>
      </c>
    </row>
    <row r="517" spans="1:4" ht="12.75" x14ac:dyDescent="0.2">
      <c r="A517" s="162"/>
      <c r="B517" s="163"/>
      <c r="C517" s="164"/>
      <c r="D517" s="165"/>
    </row>
    <row r="518" spans="1:4" ht="12.75" x14ac:dyDescent="0.2">
      <c r="A518" s="161"/>
      <c r="B518" s="163"/>
      <c r="C518" s="163"/>
      <c r="D518" s="165"/>
    </row>
    <row r="519" spans="1:4" ht="12.75" x14ac:dyDescent="0.2">
      <c r="A519" s="157" t="s">
        <v>6</v>
      </c>
      <c r="C519" s="141"/>
      <c r="D519" s="166"/>
    </row>
    <row r="520" spans="1:4" ht="12.75" x14ac:dyDescent="0.2">
      <c r="A520" s="157" t="s">
        <v>40</v>
      </c>
      <c r="B520" s="167"/>
      <c r="C520" s="168" t="s">
        <v>41</v>
      </c>
      <c r="D520" s="166"/>
    </row>
    <row r="521" spans="1:4" ht="12.75" x14ac:dyDescent="0.2">
      <c r="A521" s="157"/>
      <c r="B521" s="169" t="str">
        <f>'Voorblad Autorisatieformulier'!$N$3</f>
        <v>Planon e-learning cursus voltooid</v>
      </c>
      <c r="C521" s="170">
        <f>'Voorblad Autorisatieformulier'!N30</f>
        <v>0</v>
      </c>
      <c r="D521" s="31" t="str">
        <f>IF(C521="Ja","Toekennen","Intrekken")</f>
        <v>Intrekken</v>
      </c>
    </row>
    <row r="522" spans="1:4" x14ac:dyDescent="0.15">
      <c r="A522" s="148"/>
      <c r="B522" s="169" t="str">
        <f>'Voorblad Autorisatieformulier'!$R$3</f>
        <v>08_RVB_ONDERHOUDSLEVERANCIER (extern)</v>
      </c>
      <c r="C522" s="170">
        <f>'Voorblad Autorisatieformulier'!R30</f>
        <v>0</v>
      </c>
      <c r="D522" s="31" t="str">
        <f>IF(C522="Ja","Toekennen","Intrekken")</f>
        <v>Intrekken</v>
      </c>
    </row>
    <row r="523" spans="1:4" x14ac:dyDescent="0.15">
      <c r="A523" s="148"/>
      <c r="B523" s="169" t="str">
        <f>'Voorblad Autorisatieformulier'!$S$3</f>
        <v>16_RVB_BOEI-INSPECTEUR (extern)</v>
      </c>
      <c r="C523" s="170">
        <f>'Voorblad Autorisatieformulier'!S30</f>
        <v>0</v>
      </c>
      <c r="D523" s="31" t="str">
        <f t="shared" ref="D523:D526" si="22">IF(C523="Ja","Toekennen","Intrekken")</f>
        <v>Intrekken</v>
      </c>
    </row>
    <row r="524" spans="1:4" x14ac:dyDescent="0.15">
      <c r="A524" s="148"/>
      <c r="B524" s="169" t="str">
        <f>'Voorblad Autorisatieformulier'!$T$3</f>
        <v>VPN account reeds aanwezig</v>
      </c>
      <c r="C524" s="170">
        <f>'Voorblad Autorisatieformulier'!T30</f>
        <v>0</v>
      </c>
      <c r="D524" s="31" t="str">
        <f t="shared" si="22"/>
        <v>Intrekken</v>
      </c>
    </row>
    <row r="525" spans="1:4" x14ac:dyDescent="0.15">
      <c r="A525" s="148"/>
      <c r="B525" s="169" t="str">
        <f>'Voorblad Autorisatieformulier'!$U$3</f>
        <v>BOEI-inspectie app</v>
      </c>
      <c r="C525" s="170">
        <f>'Voorblad Autorisatieformulier'!U30</f>
        <v>0</v>
      </c>
      <c r="D525" s="31" t="str">
        <f t="shared" si="22"/>
        <v>Intrekken</v>
      </c>
    </row>
    <row r="526" spans="1:4" x14ac:dyDescent="0.15">
      <c r="A526" s="148"/>
      <c r="B526" s="169" t="str">
        <f>'Voorblad Autorisatieformulier'!$V$3</f>
        <v>Werkorders app</v>
      </c>
      <c r="C526" s="170">
        <f>'Voorblad Autorisatieformulier'!V30</f>
        <v>0</v>
      </c>
      <c r="D526" s="31" t="str">
        <f t="shared" si="22"/>
        <v>Intrekken</v>
      </c>
    </row>
    <row r="527" spans="1:4" x14ac:dyDescent="0.15">
      <c r="A527" s="148"/>
      <c r="C527" s="141"/>
      <c r="D527" s="166"/>
    </row>
    <row r="528" spans="1:4" ht="12.75" x14ac:dyDescent="0.2">
      <c r="A528" s="171" t="s">
        <v>77</v>
      </c>
      <c r="C528" s="168" t="s">
        <v>41</v>
      </c>
      <c r="D528" s="166"/>
    </row>
    <row r="529" spans="1:5" x14ac:dyDescent="0.15">
      <c r="A529" s="148"/>
      <c r="B529" s="170" t="str">
        <f>'Voorblad Autorisatieformulier'!$W$3</f>
        <v>Beeldende Kunst</v>
      </c>
      <c r="C529" s="170">
        <f>'Voorblad Autorisatieformulier'!W30</f>
        <v>0</v>
      </c>
      <c r="D529" s="172" t="str">
        <f>IF(C529="Ja","Toekennen","Intrekken")</f>
        <v>Intrekken</v>
      </c>
    </row>
    <row r="530" spans="1:5" x14ac:dyDescent="0.15">
      <c r="A530" s="148"/>
      <c r="B530" s="170" t="str">
        <f>'Voorblad Autorisatieformulier'!$X$3</f>
        <v>Bouwkunde</v>
      </c>
      <c r="C530" s="170">
        <f>'Voorblad Autorisatieformulier'!X30</f>
        <v>0</v>
      </c>
      <c r="D530" s="173" t="str">
        <f t="shared" ref="D530:D536" si="23">IF(C530="Ja","Toekennen","Intrekken")</f>
        <v>Intrekken</v>
      </c>
    </row>
    <row r="531" spans="1:5" x14ac:dyDescent="0.15">
      <c r="A531" s="148"/>
      <c r="B531" s="170" t="str">
        <f>'Voorblad Autorisatieformulier'!$Y$3</f>
        <v>Civiele infrastructuur</v>
      </c>
      <c r="C531" s="170">
        <f>'Voorblad Autorisatieformulier'!Y30</f>
        <v>0</v>
      </c>
      <c r="D531" s="173" t="str">
        <f t="shared" si="23"/>
        <v>Intrekken</v>
      </c>
    </row>
    <row r="532" spans="1:5" x14ac:dyDescent="0.15">
      <c r="A532" s="148"/>
      <c r="B532" s="170" t="str">
        <f>'Voorblad Autorisatieformulier'!$Z$3</f>
        <v>Elektrotechniek</v>
      </c>
      <c r="C532" s="170">
        <f>'Voorblad Autorisatieformulier'!Z30</f>
        <v>0</v>
      </c>
      <c r="D532" s="173" t="str">
        <f t="shared" si="23"/>
        <v>Intrekken</v>
      </c>
    </row>
    <row r="533" spans="1:5" x14ac:dyDescent="0.15">
      <c r="A533" s="148"/>
      <c r="B533" s="170" t="str">
        <f>'Voorblad Autorisatieformulier'!$AA$3</f>
        <v>Natuur &amp; Landschap</v>
      </c>
      <c r="C533" s="170">
        <f>'Voorblad Autorisatieformulier'!AA30</f>
        <v>0</v>
      </c>
      <c r="D533" s="173" t="str">
        <f t="shared" si="23"/>
        <v>Intrekken</v>
      </c>
    </row>
    <row r="534" spans="1:5" x14ac:dyDescent="0.15">
      <c r="A534" s="148"/>
      <c r="B534" s="170" t="str">
        <f>'Voorblad Autorisatieformulier'!$AB$3</f>
        <v>Transport</v>
      </c>
      <c r="C534" s="170">
        <f>'Voorblad Autorisatieformulier'!AB30</f>
        <v>0</v>
      </c>
      <c r="D534" s="173" t="str">
        <f t="shared" si="23"/>
        <v>Intrekken</v>
      </c>
    </row>
    <row r="535" spans="1:5" x14ac:dyDescent="0.15">
      <c r="A535" s="148"/>
      <c r="B535" s="170" t="str">
        <f>'Voorblad Autorisatieformulier'!$AC$3</f>
        <v>Veiligheidsprogramma</v>
      </c>
      <c r="C535" s="170">
        <f>'Voorblad Autorisatieformulier'!AC30</f>
        <v>0</v>
      </c>
      <c r="D535" s="173" t="str">
        <f t="shared" si="23"/>
        <v>Intrekken</v>
      </c>
    </row>
    <row r="536" spans="1:5" x14ac:dyDescent="0.15">
      <c r="A536" s="148"/>
      <c r="B536" s="170" t="str">
        <f>'Voorblad Autorisatieformulier'!$AD$3</f>
        <v>Werktuigbouwkunde</v>
      </c>
      <c r="C536" s="170">
        <f>'Voorblad Autorisatieformulier'!AD30</f>
        <v>0</v>
      </c>
      <c r="D536" s="174" t="str">
        <f t="shared" si="23"/>
        <v>Intrekken</v>
      </c>
    </row>
    <row r="537" spans="1:5" ht="12" thickBot="1" x14ac:dyDescent="0.2">
      <c r="A537" s="175"/>
      <c r="B537" s="176"/>
      <c r="C537" s="176"/>
      <c r="D537" s="177"/>
    </row>
    <row r="538" spans="1:5" x14ac:dyDescent="0.15">
      <c r="A538" s="141"/>
    </row>
    <row r="540" spans="1:5" ht="12" thickBot="1" x14ac:dyDescent="0.2"/>
    <row r="541" spans="1:5" x14ac:dyDescent="0.15">
      <c r="A541" s="273" t="s">
        <v>73</v>
      </c>
      <c r="B541" s="274"/>
      <c r="C541" s="274"/>
      <c r="D541" s="275"/>
    </row>
    <row r="542" spans="1:5" ht="12" thickBot="1" x14ac:dyDescent="0.2">
      <c r="A542" s="276"/>
      <c r="B542" s="277"/>
      <c r="C542" s="277"/>
      <c r="D542" s="278"/>
    </row>
    <row r="543" spans="1:5" ht="15" x14ac:dyDescent="0.15">
      <c r="A543" s="143" t="s">
        <v>72</v>
      </c>
      <c r="C543" s="141"/>
      <c r="D543" s="138"/>
    </row>
    <row r="544" spans="1:5" x14ac:dyDescent="0.15">
      <c r="A544" s="144" t="s">
        <v>59</v>
      </c>
      <c r="B544" s="145" t="s">
        <v>74</v>
      </c>
      <c r="C544" s="141"/>
      <c r="D544" s="140" cm="1">
        <f t="array" ref="D544:E544">'Voorblad Autorisatieformulier'!$D$11:$E$11</f>
        <v>0</v>
      </c>
      <c r="E544" s="142">
        <v>0</v>
      </c>
    </row>
    <row r="545" spans="1:5" x14ac:dyDescent="0.15">
      <c r="A545" s="146"/>
      <c r="B545" s="147" t="s">
        <v>53</v>
      </c>
      <c r="C545" s="141"/>
      <c r="D545" s="140" cm="1">
        <f t="array" ref="D545:E545">'Voorblad Autorisatieformulier'!$D$12:$E$12</f>
        <v>0</v>
      </c>
      <c r="E545" s="142">
        <v>0</v>
      </c>
    </row>
    <row r="546" spans="1:5" x14ac:dyDescent="0.15">
      <c r="A546" s="148"/>
      <c r="B546" s="147" t="s">
        <v>37</v>
      </c>
      <c r="C546" s="141"/>
      <c r="D546" s="140">
        <f>'Voorblad Autorisatieformulier'!$D$13</f>
        <v>0</v>
      </c>
    </row>
    <row r="547" spans="1:5" x14ac:dyDescent="0.15">
      <c r="A547" s="148"/>
      <c r="B547" s="147" t="s">
        <v>57</v>
      </c>
      <c r="C547" s="141"/>
      <c r="D547" s="140">
        <f>'Voorblad Autorisatieformulier'!$D$14</f>
        <v>0</v>
      </c>
    </row>
    <row r="548" spans="1:5" x14ac:dyDescent="0.15">
      <c r="A548" s="148"/>
      <c r="B548" s="149"/>
      <c r="C548" s="141"/>
      <c r="D548" s="136"/>
    </row>
    <row r="549" spans="1:5" x14ac:dyDescent="0.15">
      <c r="A549" s="150" t="s">
        <v>58</v>
      </c>
      <c r="B549" s="147" t="s">
        <v>38</v>
      </c>
      <c r="C549" s="141"/>
      <c r="D549" s="137" cm="1">
        <f t="array" ref="D549:E549">'Voorblad Autorisatieformulier'!$J$11:$K$11</f>
        <v>0</v>
      </c>
      <c r="E549" s="142">
        <v>0</v>
      </c>
    </row>
    <row r="550" spans="1:5" x14ac:dyDescent="0.15">
      <c r="A550" s="150"/>
      <c r="B550" s="147" t="s">
        <v>60</v>
      </c>
      <c r="C550" s="151"/>
      <c r="D550" s="137" cm="1">
        <f t="array" ref="D550:E550">'Voorblad Autorisatieformulier'!$J$12:$K$12</f>
        <v>0</v>
      </c>
      <c r="E550" s="142">
        <v>0</v>
      </c>
    </row>
    <row r="551" spans="1:5" x14ac:dyDescent="0.15">
      <c r="A551" s="150"/>
      <c r="B551" s="147" t="s">
        <v>111</v>
      </c>
      <c r="C551" s="141"/>
      <c r="D551" s="137">
        <f>'Voorblad Autorisatieformulier'!$J$13</f>
        <v>0</v>
      </c>
    </row>
    <row r="552" spans="1:5" x14ac:dyDescent="0.15">
      <c r="A552" s="150"/>
      <c r="B552" s="152"/>
      <c r="C552" s="141"/>
      <c r="D552" s="138"/>
    </row>
    <row r="553" spans="1:5" x14ac:dyDescent="0.15">
      <c r="A553" s="150" t="s">
        <v>56</v>
      </c>
      <c r="B553" s="152"/>
      <c r="C553" s="141"/>
      <c r="D553" s="139">
        <f>'Voorblad Autorisatieformulier'!$J$14</f>
        <v>0</v>
      </c>
    </row>
    <row r="554" spans="1:5" x14ac:dyDescent="0.15">
      <c r="A554" s="150"/>
      <c r="B554" s="152"/>
      <c r="C554" s="141"/>
      <c r="D554" s="138"/>
    </row>
    <row r="555" spans="1:5" x14ac:dyDescent="0.15">
      <c r="A555" s="153"/>
      <c r="B555" s="154"/>
      <c r="C555" s="154"/>
      <c r="D555" s="155"/>
    </row>
    <row r="556" spans="1:5" ht="18" x14ac:dyDescent="0.25">
      <c r="A556" s="156" t="s">
        <v>143</v>
      </c>
      <c r="C556" s="141"/>
      <c r="D556" s="138"/>
    </row>
    <row r="557" spans="1:5" ht="12.75" x14ac:dyDescent="0.2">
      <c r="A557" s="157" t="s">
        <v>4</v>
      </c>
      <c r="C557" s="141"/>
      <c r="D557" s="138"/>
    </row>
    <row r="558" spans="1:5" ht="12.75" x14ac:dyDescent="0.2">
      <c r="A558" s="157"/>
      <c r="B558" s="158" t="s">
        <v>0</v>
      </c>
      <c r="C558" s="159"/>
      <c r="D558" s="160">
        <f>'Voorblad Autorisatieformulier'!B164</f>
        <v>0</v>
      </c>
    </row>
    <row r="559" spans="1:5" ht="12.75" x14ac:dyDescent="0.2">
      <c r="A559" s="161"/>
      <c r="B559" s="158" t="s">
        <v>3</v>
      </c>
      <c r="C559" s="159"/>
      <c r="D559" s="160">
        <f>'Voorblad Autorisatieformulier'!C164</f>
        <v>0</v>
      </c>
    </row>
    <row r="560" spans="1:5" ht="12.75" x14ac:dyDescent="0.2">
      <c r="A560" s="161"/>
      <c r="B560" s="158" t="s">
        <v>1</v>
      </c>
      <c r="C560" s="159"/>
      <c r="D560" s="160">
        <f>'Voorblad Autorisatieformulier'!D164</f>
        <v>0</v>
      </c>
    </row>
    <row r="561" spans="1:4" ht="12.75" x14ac:dyDescent="0.2">
      <c r="A561" s="161"/>
      <c r="B561" s="158" t="s">
        <v>7</v>
      </c>
      <c r="C561" s="159"/>
      <c r="D561" s="160">
        <f>'Voorblad Autorisatieformulier'!E164</f>
        <v>0</v>
      </c>
    </row>
    <row r="562" spans="1:4" ht="12.75" x14ac:dyDescent="0.2">
      <c r="A562" s="162"/>
      <c r="B562" s="163"/>
      <c r="C562" s="164"/>
      <c r="D562" s="165"/>
    </row>
    <row r="563" spans="1:4" ht="12.75" x14ac:dyDescent="0.2">
      <c r="A563" s="161"/>
      <c r="B563" s="163"/>
      <c r="C563" s="163"/>
      <c r="D563" s="165"/>
    </row>
    <row r="564" spans="1:4" ht="12.75" x14ac:dyDescent="0.2">
      <c r="A564" s="157" t="s">
        <v>6</v>
      </c>
      <c r="C564" s="141"/>
      <c r="D564" s="166"/>
    </row>
    <row r="565" spans="1:4" ht="12.75" x14ac:dyDescent="0.2">
      <c r="A565" s="157" t="s">
        <v>40</v>
      </c>
      <c r="B565" s="167"/>
      <c r="C565" s="168" t="s">
        <v>41</v>
      </c>
      <c r="D565" s="166"/>
    </row>
    <row r="566" spans="1:4" ht="12.75" x14ac:dyDescent="0.2">
      <c r="A566" s="157"/>
      <c r="B566" s="169" t="str">
        <f>'Voorblad Autorisatieformulier'!$N$3</f>
        <v>Planon e-learning cursus voltooid</v>
      </c>
      <c r="C566" s="170">
        <f>'Voorblad Autorisatieformulier'!N31</f>
        <v>0</v>
      </c>
      <c r="D566" s="31" t="str">
        <f>IF(C566="Ja","Toekennen","Intrekken")</f>
        <v>Intrekken</v>
      </c>
    </row>
    <row r="567" spans="1:4" x14ac:dyDescent="0.15">
      <c r="A567" s="148"/>
      <c r="B567" s="169" t="str">
        <f>'Voorblad Autorisatieformulier'!$R$3</f>
        <v>08_RVB_ONDERHOUDSLEVERANCIER (extern)</v>
      </c>
      <c r="C567" s="170">
        <f>'Voorblad Autorisatieformulier'!R31</f>
        <v>0</v>
      </c>
      <c r="D567" s="31" t="str">
        <f>IF(C567="Ja","Toekennen","Intrekken")</f>
        <v>Intrekken</v>
      </c>
    </row>
    <row r="568" spans="1:4" x14ac:dyDescent="0.15">
      <c r="A568" s="148"/>
      <c r="B568" s="169" t="str">
        <f>'Voorblad Autorisatieformulier'!$S$3</f>
        <v>16_RVB_BOEI-INSPECTEUR (extern)</v>
      </c>
      <c r="C568" s="170">
        <f>'Voorblad Autorisatieformulier'!S31</f>
        <v>0</v>
      </c>
      <c r="D568" s="31" t="str">
        <f t="shared" ref="D568:D571" si="24">IF(C568="Ja","Toekennen","Intrekken")</f>
        <v>Intrekken</v>
      </c>
    </row>
    <row r="569" spans="1:4" x14ac:dyDescent="0.15">
      <c r="A569" s="148"/>
      <c r="B569" s="169" t="str">
        <f>'Voorblad Autorisatieformulier'!$T$3</f>
        <v>VPN account reeds aanwezig</v>
      </c>
      <c r="C569" s="170">
        <f>'Voorblad Autorisatieformulier'!T31</f>
        <v>0</v>
      </c>
      <c r="D569" s="31" t="str">
        <f t="shared" si="24"/>
        <v>Intrekken</v>
      </c>
    </row>
    <row r="570" spans="1:4" x14ac:dyDescent="0.15">
      <c r="A570" s="148"/>
      <c r="B570" s="169" t="str">
        <f>'Voorblad Autorisatieformulier'!$U$3</f>
        <v>BOEI-inspectie app</v>
      </c>
      <c r="C570" s="170">
        <f>'Voorblad Autorisatieformulier'!U31</f>
        <v>0</v>
      </c>
      <c r="D570" s="31" t="str">
        <f t="shared" si="24"/>
        <v>Intrekken</v>
      </c>
    </row>
    <row r="571" spans="1:4" x14ac:dyDescent="0.15">
      <c r="A571" s="148"/>
      <c r="B571" s="169" t="str">
        <f>'Voorblad Autorisatieformulier'!$V$3</f>
        <v>Werkorders app</v>
      </c>
      <c r="C571" s="170">
        <f>'Voorblad Autorisatieformulier'!V31</f>
        <v>0</v>
      </c>
      <c r="D571" s="31" t="str">
        <f t="shared" si="24"/>
        <v>Intrekken</v>
      </c>
    </row>
    <row r="572" spans="1:4" x14ac:dyDescent="0.15">
      <c r="A572" s="148"/>
      <c r="C572" s="141"/>
      <c r="D572" s="166"/>
    </row>
    <row r="573" spans="1:4" ht="12.75" x14ac:dyDescent="0.2">
      <c r="A573" s="171" t="s">
        <v>77</v>
      </c>
      <c r="C573" s="168" t="s">
        <v>41</v>
      </c>
      <c r="D573" s="166"/>
    </row>
    <row r="574" spans="1:4" x14ac:dyDescent="0.15">
      <c r="A574" s="148"/>
      <c r="B574" s="170" t="str">
        <f>'Voorblad Autorisatieformulier'!$W$3</f>
        <v>Beeldende Kunst</v>
      </c>
      <c r="C574" s="170">
        <f>'Voorblad Autorisatieformulier'!W31</f>
        <v>0</v>
      </c>
      <c r="D574" s="172" t="str">
        <f>IF(C574="Ja","Toekennen","Intrekken")</f>
        <v>Intrekken</v>
      </c>
    </row>
    <row r="575" spans="1:4" x14ac:dyDescent="0.15">
      <c r="A575" s="148"/>
      <c r="B575" s="170" t="str">
        <f>'Voorblad Autorisatieformulier'!$X$3</f>
        <v>Bouwkunde</v>
      </c>
      <c r="C575" s="170">
        <f>'Voorblad Autorisatieformulier'!X31</f>
        <v>0</v>
      </c>
      <c r="D575" s="173" t="str">
        <f t="shared" ref="D575:D581" si="25">IF(C575="Ja","Toekennen","Intrekken")</f>
        <v>Intrekken</v>
      </c>
    </row>
    <row r="576" spans="1:4" x14ac:dyDescent="0.15">
      <c r="A576" s="148"/>
      <c r="B576" s="170" t="str">
        <f>'Voorblad Autorisatieformulier'!$Y$3</f>
        <v>Civiele infrastructuur</v>
      </c>
      <c r="C576" s="170">
        <f>'Voorblad Autorisatieformulier'!Y31</f>
        <v>0</v>
      </c>
      <c r="D576" s="173" t="str">
        <f t="shared" si="25"/>
        <v>Intrekken</v>
      </c>
    </row>
    <row r="577" spans="1:5" x14ac:dyDescent="0.15">
      <c r="A577" s="148"/>
      <c r="B577" s="170" t="str">
        <f>'Voorblad Autorisatieformulier'!$Z$3</f>
        <v>Elektrotechniek</v>
      </c>
      <c r="C577" s="170">
        <f>'Voorblad Autorisatieformulier'!Z31</f>
        <v>0</v>
      </c>
      <c r="D577" s="173" t="str">
        <f t="shared" si="25"/>
        <v>Intrekken</v>
      </c>
    </row>
    <row r="578" spans="1:5" x14ac:dyDescent="0.15">
      <c r="A578" s="148"/>
      <c r="B578" s="170" t="str">
        <f>'Voorblad Autorisatieformulier'!$AA$3</f>
        <v>Natuur &amp; Landschap</v>
      </c>
      <c r="C578" s="170">
        <f>'Voorblad Autorisatieformulier'!AA31</f>
        <v>0</v>
      </c>
      <c r="D578" s="173" t="str">
        <f t="shared" si="25"/>
        <v>Intrekken</v>
      </c>
    </row>
    <row r="579" spans="1:5" x14ac:dyDescent="0.15">
      <c r="A579" s="148"/>
      <c r="B579" s="170" t="str">
        <f>'Voorblad Autorisatieformulier'!$AB$3</f>
        <v>Transport</v>
      </c>
      <c r="C579" s="170">
        <f>'Voorblad Autorisatieformulier'!AB31</f>
        <v>0</v>
      </c>
      <c r="D579" s="173" t="str">
        <f t="shared" si="25"/>
        <v>Intrekken</v>
      </c>
    </row>
    <row r="580" spans="1:5" x14ac:dyDescent="0.15">
      <c r="A580" s="148"/>
      <c r="B580" s="170" t="str">
        <f>'Voorblad Autorisatieformulier'!$AC$3</f>
        <v>Veiligheidsprogramma</v>
      </c>
      <c r="C580" s="170">
        <f>'Voorblad Autorisatieformulier'!AC31</f>
        <v>0</v>
      </c>
      <c r="D580" s="173" t="str">
        <f t="shared" si="25"/>
        <v>Intrekken</v>
      </c>
    </row>
    <row r="581" spans="1:5" x14ac:dyDescent="0.15">
      <c r="A581" s="148"/>
      <c r="B581" s="170" t="str">
        <f>'Voorblad Autorisatieformulier'!$AD$3</f>
        <v>Werktuigbouwkunde</v>
      </c>
      <c r="C581" s="170">
        <f>'Voorblad Autorisatieformulier'!AD31</f>
        <v>0</v>
      </c>
      <c r="D581" s="174" t="str">
        <f t="shared" si="25"/>
        <v>Intrekken</v>
      </c>
    </row>
    <row r="582" spans="1:5" ht="12" thickBot="1" x14ac:dyDescent="0.2">
      <c r="A582" s="175"/>
      <c r="B582" s="176"/>
      <c r="C582" s="176"/>
      <c r="D582" s="177"/>
    </row>
    <row r="583" spans="1:5" x14ac:dyDescent="0.15">
      <c r="A583" s="141"/>
    </row>
    <row r="585" spans="1:5" ht="12" thickBot="1" x14ac:dyDescent="0.2"/>
    <row r="586" spans="1:5" x14ac:dyDescent="0.15">
      <c r="A586" s="273" t="s">
        <v>73</v>
      </c>
      <c r="B586" s="274"/>
      <c r="C586" s="274"/>
      <c r="D586" s="275"/>
    </row>
    <row r="587" spans="1:5" ht="12" thickBot="1" x14ac:dyDescent="0.2">
      <c r="A587" s="276"/>
      <c r="B587" s="277"/>
      <c r="C587" s="277"/>
      <c r="D587" s="278"/>
    </row>
    <row r="588" spans="1:5" ht="15" x14ac:dyDescent="0.15">
      <c r="A588" s="143" t="s">
        <v>72</v>
      </c>
      <c r="C588" s="141"/>
      <c r="D588" s="138"/>
    </row>
    <row r="589" spans="1:5" x14ac:dyDescent="0.15">
      <c r="A589" s="144" t="s">
        <v>59</v>
      </c>
      <c r="B589" s="145" t="s">
        <v>74</v>
      </c>
      <c r="C589" s="141"/>
      <c r="D589" s="140" cm="1">
        <f t="array" ref="D589:E589">'Voorblad Autorisatieformulier'!$D$11:$E$11</f>
        <v>0</v>
      </c>
      <c r="E589" s="142">
        <v>0</v>
      </c>
    </row>
    <row r="590" spans="1:5" x14ac:dyDescent="0.15">
      <c r="A590" s="146"/>
      <c r="B590" s="147" t="s">
        <v>53</v>
      </c>
      <c r="C590" s="141"/>
      <c r="D590" s="140" cm="1">
        <f t="array" ref="D590:E590">'Voorblad Autorisatieformulier'!$D$12:$E$12</f>
        <v>0</v>
      </c>
      <c r="E590" s="142">
        <v>0</v>
      </c>
    </row>
    <row r="591" spans="1:5" x14ac:dyDescent="0.15">
      <c r="A591" s="148"/>
      <c r="B591" s="147" t="s">
        <v>37</v>
      </c>
      <c r="C591" s="141"/>
      <c r="D591" s="140">
        <f>'Voorblad Autorisatieformulier'!$D$13</f>
        <v>0</v>
      </c>
    </row>
    <row r="592" spans="1:5" x14ac:dyDescent="0.15">
      <c r="A592" s="148"/>
      <c r="B592" s="147" t="s">
        <v>57</v>
      </c>
      <c r="C592" s="141"/>
      <c r="D592" s="140">
        <f>'Voorblad Autorisatieformulier'!$D$14</f>
        <v>0</v>
      </c>
    </row>
    <row r="593" spans="1:5" x14ac:dyDescent="0.15">
      <c r="A593" s="148"/>
      <c r="B593" s="149"/>
      <c r="C593" s="141"/>
      <c r="D593" s="136"/>
    </row>
    <row r="594" spans="1:5" x14ac:dyDescent="0.15">
      <c r="A594" s="150" t="s">
        <v>58</v>
      </c>
      <c r="B594" s="147" t="s">
        <v>38</v>
      </c>
      <c r="C594" s="141"/>
      <c r="D594" s="137" cm="1">
        <f t="array" ref="D594:E594">'Voorblad Autorisatieformulier'!$J$11:$K$11</f>
        <v>0</v>
      </c>
      <c r="E594" s="142">
        <v>0</v>
      </c>
    </row>
    <row r="595" spans="1:5" x14ac:dyDescent="0.15">
      <c r="A595" s="150"/>
      <c r="B595" s="147" t="s">
        <v>60</v>
      </c>
      <c r="C595" s="151"/>
      <c r="D595" s="137" cm="1">
        <f t="array" ref="D595:E595">'Voorblad Autorisatieformulier'!$J$12:$K$12</f>
        <v>0</v>
      </c>
      <c r="E595" s="142">
        <v>0</v>
      </c>
    </row>
    <row r="596" spans="1:5" x14ac:dyDescent="0.15">
      <c r="A596" s="150"/>
      <c r="B596" s="147" t="s">
        <v>111</v>
      </c>
      <c r="C596" s="141"/>
      <c r="D596" s="137">
        <f>'Voorblad Autorisatieformulier'!$J$13</f>
        <v>0</v>
      </c>
    </row>
    <row r="597" spans="1:5" x14ac:dyDescent="0.15">
      <c r="A597" s="150"/>
      <c r="B597" s="152"/>
      <c r="C597" s="141"/>
      <c r="D597" s="138"/>
    </row>
    <row r="598" spans="1:5" x14ac:dyDescent="0.15">
      <c r="A598" s="150" t="s">
        <v>56</v>
      </c>
      <c r="B598" s="152"/>
      <c r="C598" s="141"/>
      <c r="D598" s="139">
        <f>'Voorblad Autorisatieformulier'!$J$14</f>
        <v>0</v>
      </c>
    </row>
    <row r="599" spans="1:5" x14ac:dyDescent="0.15">
      <c r="A599" s="150"/>
      <c r="B599" s="152"/>
      <c r="C599" s="141"/>
      <c r="D599" s="138"/>
    </row>
    <row r="600" spans="1:5" x14ac:dyDescent="0.15">
      <c r="A600" s="153"/>
      <c r="B600" s="154"/>
      <c r="C600" s="154"/>
      <c r="D600" s="155"/>
    </row>
    <row r="601" spans="1:5" ht="18" x14ac:dyDescent="0.25">
      <c r="A601" s="156" t="s">
        <v>144</v>
      </c>
      <c r="C601" s="141"/>
      <c r="D601" s="138"/>
    </row>
    <row r="602" spans="1:5" ht="12.75" x14ac:dyDescent="0.2">
      <c r="A602" s="157" t="s">
        <v>4</v>
      </c>
      <c r="C602" s="141"/>
      <c r="D602" s="138"/>
    </row>
    <row r="603" spans="1:5" ht="12.75" x14ac:dyDescent="0.2">
      <c r="A603" s="157"/>
      <c r="B603" s="158" t="s">
        <v>0</v>
      </c>
      <c r="C603" s="159"/>
      <c r="D603" s="160">
        <f>'Voorblad Autorisatieformulier'!B209</f>
        <v>0</v>
      </c>
    </row>
    <row r="604" spans="1:5" ht="12.75" x14ac:dyDescent="0.2">
      <c r="A604" s="161"/>
      <c r="B604" s="158" t="s">
        <v>3</v>
      </c>
      <c r="C604" s="159"/>
      <c r="D604" s="160">
        <f>'Voorblad Autorisatieformulier'!C209</f>
        <v>0</v>
      </c>
    </row>
    <row r="605" spans="1:5" ht="12.75" x14ac:dyDescent="0.2">
      <c r="A605" s="161"/>
      <c r="B605" s="158" t="s">
        <v>1</v>
      </c>
      <c r="C605" s="159"/>
      <c r="D605" s="160">
        <f>'Voorblad Autorisatieformulier'!D209</f>
        <v>0</v>
      </c>
    </row>
    <row r="606" spans="1:5" ht="12.75" x14ac:dyDescent="0.2">
      <c r="A606" s="161"/>
      <c r="B606" s="158" t="s">
        <v>7</v>
      </c>
      <c r="C606" s="159"/>
      <c r="D606" s="160">
        <f>'Voorblad Autorisatieformulier'!E209</f>
        <v>0</v>
      </c>
    </row>
    <row r="607" spans="1:5" ht="12.75" x14ac:dyDescent="0.2">
      <c r="A607" s="162"/>
      <c r="B607" s="163"/>
      <c r="C607" s="164"/>
      <c r="D607" s="165"/>
    </row>
    <row r="608" spans="1:5" ht="12.75" x14ac:dyDescent="0.2">
      <c r="A608" s="161"/>
      <c r="B608" s="163"/>
      <c r="C608" s="163"/>
      <c r="D608" s="165"/>
    </row>
    <row r="609" spans="1:4" ht="12.75" x14ac:dyDescent="0.2">
      <c r="A609" s="157" t="s">
        <v>6</v>
      </c>
      <c r="C609" s="141"/>
      <c r="D609" s="166"/>
    </row>
    <row r="610" spans="1:4" ht="12.75" x14ac:dyDescent="0.2">
      <c r="A610" s="157" t="s">
        <v>40</v>
      </c>
      <c r="B610" s="167"/>
      <c r="C610" s="168" t="s">
        <v>41</v>
      </c>
      <c r="D610" s="166"/>
    </row>
    <row r="611" spans="1:4" ht="12.75" x14ac:dyDescent="0.2">
      <c r="A611" s="157"/>
      <c r="B611" s="169" t="str">
        <f>'Voorblad Autorisatieformulier'!$N$3</f>
        <v>Planon e-learning cursus voltooid</v>
      </c>
      <c r="C611" s="170">
        <f>'Voorblad Autorisatieformulier'!N32</f>
        <v>0</v>
      </c>
      <c r="D611" s="31" t="str">
        <f>IF(C611="Ja","Toekennen","Intrekken")</f>
        <v>Intrekken</v>
      </c>
    </row>
    <row r="612" spans="1:4" x14ac:dyDescent="0.15">
      <c r="A612" s="148"/>
      <c r="B612" s="169" t="str">
        <f>'Voorblad Autorisatieformulier'!$R$3</f>
        <v>08_RVB_ONDERHOUDSLEVERANCIER (extern)</v>
      </c>
      <c r="C612" s="170">
        <f>'Voorblad Autorisatieformulier'!R32</f>
        <v>0</v>
      </c>
      <c r="D612" s="31" t="str">
        <f>IF(C612="Ja","Toekennen","Intrekken")</f>
        <v>Intrekken</v>
      </c>
    </row>
    <row r="613" spans="1:4" x14ac:dyDescent="0.15">
      <c r="A613" s="148"/>
      <c r="B613" s="169" t="str">
        <f>'Voorblad Autorisatieformulier'!$S$3</f>
        <v>16_RVB_BOEI-INSPECTEUR (extern)</v>
      </c>
      <c r="C613" s="170">
        <f>'Voorblad Autorisatieformulier'!S32</f>
        <v>0</v>
      </c>
      <c r="D613" s="31" t="str">
        <f t="shared" ref="D613:D616" si="26">IF(C613="Ja","Toekennen","Intrekken")</f>
        <v>Intrekken</v>
      </c>
    </row>
    <row r="614" spans="1:4" x14ac:dyDescent="0.15">
      <c r="A614" s="148"/>
      <c r="B614" s="169" t="str">
        <f>'Voorblad Autorisatieformulier'!$T$3</f>
        <v>VPN account reeds aanwezig</v>
      </c>
      <c r="C614" s="170">
        <f>'Voorblad Autorisatieformulier'!T32</f>
        <v>0</v>
      </c>
      <c r="D614" s="31" t="str">
        <f t="shared" si="26"/>
        <v>Intrekken</v>
      </c>
    </row>
    <row r="615" spans="1:4" x14ac:dyDescent="0.15">
      <c r="A615" s="148"/>
      <c r="B615" s="169" t="str">
        <f>'Voorblad Autorisatieformulier'!$U$3</f>
        <v>BOEI-inspectie app</v>
      </c>
      <c r="C615" s="170">
        <f>'Voorblad Autorisatieformulier'!U32</f>
        <v>0</v>
      </c>
      <c r="D615" s="31" t="str">
        <f t="shared" si="26"/>
        <v>Intrekken</v>
      </c>
    </row>
    <row r="616" spans="1:4" x14ac:dyDescent="0.15">
      <c r="A616" s="148"/>
      <c r="B616" s="169" t="str">
        <f>'Voorblad Autorisatieformulier'!$V$3</f>
        <v>Werkorders app</v>
      </c>
      <c r="C616" s="170">
        <f>'Voorblad Autorisatieformulier'!V32</f>
        <v>0</v>
      </c>
      <c r="D616" s="31" t="str">
        <f t="shared" si="26"/>
        <v>Intrekken</v>
      </c>
    </row>
    <row r="617" spans="1:4" x14ac:dyDescent="0.15">
      <c r="A617" s="148"/>
      <c r="C617" s="141"/>
      <c r="D617" s="166"/>
    </row>
    <row r="618" spans="1:4" ht="12.75" x14ac:dyDescent="0.2">
      <c r="A618" s="171" t="s">
        <v>77</v>
      </c>
      <c r="C618" s="168" t="s">
        <v>41</v>
      </c>
      <c r="D618" s="166"/>
    </row>
    <row r="619" spans="1:4" x14ac:dyDescent="0.15">
      <c r="A619" s="148"/>
      <c r="B619" s="170" t="str">
        <f>'Voorblad Autorisatieformulier'!$W$3</f>
        <v>Beeldende Kunst</v>
      </c>
      <c r="C619" s="170">
        <f>'Voorblad Autorisatieformulier'!W32</f>
        <v>0</v>
      </c>
      <c r="D619" s="172" t="str">
        <f>IF(C619="Ja","Toekennen","Intrekken")</f>
        <v>Intrekken</v>
      </c>
    </row>
    <row r="620" spans="1:4" x14ac:dyDescent="0.15">
      <c r="A620" s="148"/>
      <c r="B620" s="170" t="str">
        <f>'Voorblad Autorisatieformulier'!$X$3</f>
        <v>Bouwkunde</v>
      </c>
      <c r="C620" s="170">
        <f>'Voorblad Autorisatieformulier'!X32</f>
        <v>0</v>
      </c>
      <c r="D620" s="173" t="str">
        <f t="shared" ref="D620:D626" si="27">IF(C620="Ja","Toekennen","Intrekken")</f>
        <v>Intrekken</v>
      </c>
    </row>
    <row r="621" spans="1:4" x14ac:dyDescent="0.15">
      <c r="A621" s="148"/>
      <c r="B621" s="170" t="str">
        <f>'Voorblad Autorisatieformulier'!$Y$3</f>
        <v>Civiele infrastructuur</v>
      </c>
      <c r="C621" s="170">
        <f>'Voorblad Autorisatieformulier'!Y32</f>
        <v>0</v>
      </c>
      <c r="D621" s="173" t="str">
        <f t="shared" si="27"/>
        <v>Intrekken</v>
      </c>
    </row>
    <row r="622" spans="1:4" x14ac:dyDescent="0.15">
      <c r="A622" s="148"/>
      <c r="B622" s="170" t="str">
        <f>'Voorblad Autorisatieformulier'!$Z$3</f>
        <v>Elektrotechniek</v>
      </c>
      <c r="C622" s="170">
        <f>'Voorblad Autorisatieformulier'!Z32</f>
        <v>0</v>
      </c>
      <c r="D622" s="173" t="str">
        <f t="shared" si="27"/>
        <v>Intrekken</v>
      </c>
    </row>
    <row r="623" spans="1:4" x14ac:dyDescent="0.15">
      <c r="A623" s="148"/>
      <c r="B623" s="170" t="str">
        <f>'Voorblad Autorisatieformulier'!$AA$3</f>
        <v>Natuur &amp; Landschap</v>
      </c>
      <c r="C623" s="170">
        <f>'Voorblad Autorisatieformulier'!AA32</f>
        <v>0</v>
      </c>
      <c r="D623" s="173" t="str">
        <f t="shared" si="27"/>
        <v>Intrekken</v>
      </c>
    </row>
    <row r="624" spans="1:4" x14ac:dyDescent="0.15">
      <c r="A624" s="148"/>
      <c r="B624" s="170" t="str">
        <f>'Voorblad Autorisatieformulier'!$AB$3</f>
        <v>Transport</v>
      </c>
      <c r="C624" s="170">
        <f>'Voorblad Autorisatieformulier'!AB32</f>
        <v>0</v>
      </c>
      <c r="D624" s="173" t="str">
        <f t="shared" si="27"/>
        <v>Intrekken</v>
      </c>
    </row>
    <row r="625" spans="1:5" x14ac:dyDescent="0.15">
      <c r="A625" s="148"/>
      <c r="B625" s="170" t="str">
        <f>'Voorblad Autorisatieformulier'!$AC$3</f>
        <v>Veiligheidsprogramma</v>
      </c>
      <c r="C625" s="170">
        <f>'Voorblad Autorisatieformulier'!AC32</f>
        <v>0</v>
      </c>
      <c r="D625" s="173" t="str">
        <f t="shared" si="27"/>
        <v>Intrekken</v>
      </c>
    </row>
    <row r="626" spans="1:5" x14ac:dyDescent="0.15">
      <c r="A626" s="148"/>
      <c r="B626" s="170" t="str">
        <f>'Voorblad Autorisatieformulier'!$AD$3</f>
        <v>Werktuigbouwkunde</v>
      </c>
      <c r="C626" s="170">
        <f>'Voorblad Autorisatieformulier'!AD32</f>
        <v>0</v>
      </c>
      <c r="D626" s="174" t="str">
        <f t="shared" si="27"/>
        <v>Intrekken</v>
      </c>
    </row>
    <row r="627" spans="1:5" ht="12" thickBot="1" x14ac:dyDescent="0.2">
      <c r="A627" s="175"/>
      <c r="B627" s="176"/>
      <c r="C627" s="176"/>
      <c r="D627" s="177"/>
    </row>
    <row r="628" spans="1:5" x14ac:dyDescent="0.15">
      <c r="A628" s="141"/>
    </row>
    <row r="630" spans="1:5" ht="12" thickBot="1" x14ac:dyDescent="0.2"/>
    <row r="631" spans="1:5" x14ac:dyDescent="0.15">
      <c r="A631" s="273" t="s">
        <v>73</v>
      </c>
      <c r="B631" s="274"/>
      <c r="C631" s="274"/>
      <c r="D631" s="275"/>
    </row>
    <row r="632" spans="1:5" ht="12" thickBot="1" x14ac:dyDescent="0.2">
      <c r="A632" s="276"/>
      <c r="B632" s="277"/>
      <c r="C632" s="277"/>
      <c r="D632" s="278"/>
    </row>
    <row r="633" spans="1:5" ht="15" x14ac:dyDescent="0.15">
      <c r="A633" s="143" t="s">
        <v>72</v>
      </c>
      <c r="C633" s="141"/>
      <c r="D633" s="138"/>
    </row>
    <row r="634" spans="1:5" x14ac:dyDescent="0.15">
      <c r="A634" s="144" t="s">
        <v>59</v>
      </c>
      <c r="B634" s="145" t="s">
        <v>74</v>
      </c>
      <c r="C634" s="141"/>
      <c r="D634" s="140" cm="1">
        <f t="array" ref="D634:E634">'Voorblad Autorisatieformulier'!$D$11:$E$11</f>
        <v>0</v>
      </c>
      <c r="E634" s="142">
        <v>0</v>
      </c>
    </row>
    <row r="635" spans="1:5" x14ac:dyDescent="0.15">
      <c r="A635" s="146"/>
      <c r="B635" s="147" t="s">
        <v>53</v>
      </c>
      <c r="C635" s="141"/>
      <c r="D635" s="140" cm="1">
        <f t="array" ref="D635:E635">'Voorblad Autorisatieformulier'!$D$12:$E$12</f>
        <v>0</v>
      </c>
      <c r="E635" s="142">
        <v>0</v>
      </c>
    </row>
    <row r="636" spans="1:5" x14ac:dyDescent="0.15">
      <c r="A636" s="148"/>
      <c r="B636" s="147" t="s">
        <v>37</v>
      </c>
      <c r="C636" s="141"/>
      <c r="D636" s="140">
        <f>'Voorblad Autorisatieformulier'!$D$13</f>
        <v>0</v>
      </c>
    </row>
    <row r="637" spans="1:5" x14ac:dyDescent="0.15">
      <c r="A637" s="148"/>
      <c r="B637" s="147" t="s">
        <v>57</v>
      </c>
      <c r="C637" s="141"/>
      <c r="D637" s="140">
        <f>'Voorblad Autorisatieformulier'!$D$14</f>
        <v>0</v>
      </c>
    </row>
    <row r="638" spans="1:5" x14ac:dyDescent="0.15">
      <c r="A638" s="148"/>
      <c r="B638" s="149"/>
      <c r="C638" s="141"/>
      <c r="D638" s="136"/>
    </row>
    <row r="639" spans="1:5" x14ac:dyDescent="0.15">
      <c r="A639" s="150" t="s">
        <v>58</v>
      </c>
      <c r="B639" s="147" t="s">
        <v>38</v>
      </c>
      <c r="C639" s="141"/>
      <c r="D639" s="137" cm="1">
        <f t="array" ref="D639:E639">'Voorblad Autorisatieformulier'!$J$11:$K$11</f>
        <v>0</v>
      </c>
      <c r="E639" s="142">
        <v>0</v>
      </c>
    </row>
    <row r="640" spans="1:5" x14ac:dyDescent="0.15">
      <c r="A640" s="150"/>
      <c r="B640" s="147" t="s">
        <v>60</v>
      </c>
      <c r="C640" s="151"/>
      <c r="D640" s="137" cm="1">
        <f t="array" ref="D640:E640">'Voorblad Autorisatieformulier'!$J$12:$K$12</f>
        <v>0</v>
      </c>
      <c r="E640" s="142">
        <v>0</v>
      </c>
    </row>
    <row r="641" spans="1:4" x14ac:dyDescent="0.15">
      <c r="A641" s="150"/>
      <c r="B641" s="147" t="s">
        <v>111</v>
      </c>
      <c r="C641" s="141"/>
      <c r="D641" s="137">
        <f>'Voorblad Autorisatieformulier'!$J$13</f>
        <v>0</v>
      </c>
    </row>
    <row r="642" spans="1:4" x14ac:dyDescent="0.15">
      <c r="A642" s="150"/>
      <c r="B642" s="152"/>
      <c r="C642" s="141"/>
      <c r="D642" s="138"/>
    </row>
    <row r="643" spans="1:4" x14ac:dyDescent="0.15">
      <c r="A643" s="150" t="s">
        <v>56</v>
      </c>
      <c r="B643" s="152"/>
      <c r="C643" s="141"/>
      <c r="D643" s="139">
        <f>'Voorblad Autorisatieformulier'!$J$14</f>
        <v>0</v>
      </c>
    </row>
    <row r="644" spans="1:4" x14ac:dyDescent="0.15">
      <c r="A644" s="150"/>
      <c r="B644" s="152"/>
      <c r="C644" s="141"/>
      <c r="D644" s="138"/>
    </row>
    <row r="645" spans="1:4" x14ac:dyDescent="0.15">
      <c r="A645" s="153"/>
      <c r="B645" s="154"/>
      <c r="C645" s="154"/>
      <c r="D645" s="155"/>
    </row>
    <row r="646" spans="1:4" ht="18" x14ac:dyDescent="0.25">
      <c r="A646" s="156" t="s">
        <v>145</v>
      </c>
      <c r="C646" s="141"/>
      <c r="D646" s="138"/>
    </row>
    <row r="647" spans="1:4" ht="12.75" x14ac:dyDescent="0.2">
      <c r="A647" s="157" t="s">
        <v>4</v>
      </c>
      <c r="C647" s="141"/>
      <c r="D647" s="138"/>
    </row>
    <row r="648" spans="1:4" ht="12.75" x14ac:dyDescent="0.2">
      <c r="A648" s="157"/>
      <c r="B648" s="158" t="s">
        <v>0</v>
      </c>
      <c r="C648" s="159"/>
      <c r="D648" s="160">
        <f>'Voorblad Autorisatieformulier'!B254</f>
        <v>0</v>
      </c>
    </row>
    <row r="649" spans="1:4" ht="12.75" x14ac:dyDescent="0.2">
      <c r="A649" s="161"/>
      <c r="B649" s="158" t="s">
        <v>3</v>
      </c>
      <c r="C649" s="159"/>
      <c r="D649" s="160">
        <f>'Voorblad Autorisatieformulier'!C254</f>
        <v>0</v>
      </c>
    </row>
    <row r="650" spans="1:4" ht="12.75" x14ac:dyDescent="0.2">
      <c r="A650" s="161"/>
      <c r="B650" s="158" t="s">
        <v>1</v>
      </c>
      <c r="C650" s="159"/>
      <c r="D650" s="160">
        <f>'Voorblad Autorisatieformulier'!D254</f>
        <v>0</v>
      </c>
    </row>
    <row r="651" spans="1:4" ht="12.75" x14ac:dyDescent="0.2">
      <c r="A651" s="161"/>
      <c r="B651" s="158" t="s">
        <v>7</v>
      </c>
      <c r="C651" s="159"/>
      <c r="D651" s="160">
        <f>'Voorblad Autorisatieformulier'!E254</f>
        <v>0</v>
      </c>
    </row>
    <row r="652" spans="1:4" ht="12.75" x14ac:dyDescent="0.2">
      <c r="A652" s="162"/>
      <c r="B652" s="163"/>
      <c r="C652" s="164"/>
      <c r="D652" s="165"/>
    </row>
    <row r="653" spans="1:4" ht="12.75" x14ac:dyDescent="0.2">
      <c r="A653" s="161"/>
      <c r="B653" s="163"/>
      <c r="C653" s="163"/>
      <c r="D653" s="165"/>
    </row>
    <row r="654" spans="1:4" ht="12.75" x14ac:dyDescent="0.2">
      <c r="A654" s="157" t="s">
        <v>6</v>
      </c>
      <c r="C654" s="141"/>
      <c r="D654" s="166"/>
    </row>
    <row r="655" spans="1:4" ht="12.75" x14ac:dyDescent="0.2">
      <c r="A655" s="157" t="s">
        <v>40</v>
      </c>
      <c r="B655" s="167"/>
      <c r="C655" s="168" t="s">
        <v>41</v>
      </c>
      <c r="D655" s="166"/>
    </row>
    <row r="656" spans="1:4" ht="12.75" x14ac:dyDescent="0.2">
      <c r="A656" s="157"/>
      <c r="B656" s="169" t="str">
        <f>'Voorblad Autorisatieformulier'!$N$3</f>
        <v>Planon e-learning cursus voltooid</v>
      </c>
      <c r="C656" s="170">
        <f>'Voorblad Autorisatieformulier'!N33</f>
        <v>0</v>
      </c>
      <c r="D656" s="31" t="str">
        <f>IF(C656="Ja","Toekennen","Intrekken")</f>
        <v>Intrekken</v>
      </c>
    </row>
    <row r="657" spans="1:4" x14ac:dyDescent="0.15">
      <c r="A657" s="148"/>
      <c r="B657" s="169" t="str">
        <f>'Voorblad Autorisatieformulier'!$R$3</f>
        <v>08_RVB_ONDERHOUDSLEVERANCIER (extern)</v>
      </c>
      <c r="C657" s="170">
        <f>'Voorblad Autorisatieformulier'!R33</f>
        <v>0</v>
      </c>
      <c r="D657" s="31" t="str">
        <f>IF(C657="Ja","Toekennen","Intrekken")</f>
        <v>Intrekken</v>
      </c>
    </row>
    <row r="658" spans="1:4" x14ac:dyDescent="0.15">
      <c r="A658" s="148"/>
      <c r="B658" s="169" t="str">
        <f>'Voorblad Autorisatieformulier'!$S$3</f>
        <v>16_RVB_BOEI-INSPECTEUR (extern)</v>
      </c>
      <c r="C658" s="170">
        <f>'Voorblad Autorisatieformulier'!S33</f>
        <v>0</v>
      </c>
      <c r="D658" s="31" t="str">
        <f t="shared" ref="D658:D661" si="28">IF(C658="Ja","Toekennen","Intrekken")</f>
        <v>Intrekken</v>
      </c>
    </row>
    <row r="659" spans="1:4" x14ac:dyDescent="0.15">
      <c r="A659" s="148"/>
      <c r="B659" s="169" t="str">
        <f>'Voorblad Autorisatieformulier'!$T$3</f>
        <v>VPN account reeds aanwezig</v>
      </c>
      <c r="C659" s="170">
        <f>'Voorblad Autorisatieformulier'!T33</f>
        <v>0</v>
      </c>
      <c r="D659" s="31" t="str">
        <f t="shared" si="28"/>
        <v>Intrekken</v>
      </c>
    </row>
    <row r="660" spans="1:4" x14ac:dyDescent="0.15">
      <c r="A660" s="148"/>
      <c r="B660" s="169" t="str">
        <f>'Voorblad Autorisatieformulier'!$U$3</f>
        <v>BOEI-inspectie app</v>
      </c>
      <c r="C660" s="170">
        <f>'Voorblad Autorisatieformulier'!U33</f>
        <v>0</v>
      </c>
      <c r="D660" s="31" t="str">
        <f t="shared" si="28"/>
        <v>Intrekken</v>
      </c>
    </row>
    <row r="661" spans="1:4" x14ac:dyDescent="0.15">
      <c r="A661" s="148"/>
      <c r="B661" s="169" t="str">
        <f>'Voorblad Autorisatieformulier'!$V$3</f>
        <v>Werkorders app</v>
      </c>
      <c r="C661" s="170">
        <f>'Voorblad Autorisatieformulier'!V33</f>
        <v>0</v>
      </c>
      <c r="D661" s="31" t="str">
        <f t="shared" si="28"/>
        <v>Intrekken</v>
      </c>
    </row>
    <row r="662" spans="1:4" x14ac:dyDescent="0.15">
      <c r="A662" s="148"/>
      <c r="C662" s="141"/>
      <c r="D662" s="166"/>
    </row>
    <row r="663" spans="1:4" ht="12.75" x14ac:dyDescent="0.2">
      <c r="A663" s="171" t="s">
        <v>77</v>
      </c>
      <c r="C663" s="168" t="s">
        <v>41</v>
      </c>
      <c r="D663" s="166"/>
    </row>
    <row r="664" spans="1:4" x14ac:dyDescent="0.15">
      <c r="A664" s="148"/>
      <c r="B664" s="170" t="str">
        <f>'Voorblad Autorisatieformulier'!$W$3</f>
        <v>Beeldende Kunst</v>
      </c>
      <c r="C664" s="170">
        <f>'Voorblad Autorisatieformulier'!W33</f>
        <v>0</v>
      </c>
      <c r="D664" s="172" t="str">
        <f>IF(C664="Ja","Toekennen","Intrekken")</f>
        <v>Intrekken</v>
      </c>
    </row>
    <row r="665" spans="1:4" x14ac:dyDescent="0.15">
      <c r="A665" s="148"/>
      <c r="B665" s="170" t="str">
        <f>'Voorblad Autorisatieformulier'!$X$3</f>
        <v>Bouwkunde</v>
      </c>
      <c r="C665" s="170">
        <f>'Voorblad Autorisatieformulier'!X33</f>
        <v>0</v>
      </c>
      <c r="D665" s="173" t="str">
        <f t="shared" ref="D665:D671" si="29">IF(C665="Ja","Toekennen","Intrekken")</f>
        <v>Intrekken</v>
      </c>
    </row>
    <row r="666" spans="1:4" x14ac:dyDescent="0.15">
      <c r="A666" s="148"/>
      <c r="B666" s="170" t="str">
        <f>'Voorblad Autorisatieformulier'!$Y$3</f>
        <v>Civiele infrastructuur</v>
      </c>
      <c r="C666" s="170">
        <f>'Voorblad Autorisatieformulier'!Y33</f>
        <v>0</v>
      </c>
      <c r="D666" s="173" t="str">
        <f t="shared" si="29"/>
        <v>Intrekken</v>
      </c>
    </row>
    <row r="667" spans="1:4" x14ac:dyDescent="0.15">
      <c r="A667" s="148"/>
      <c r="B667" s="170" t="str">
        <f>'Voorblad Autorisatieformulier'!$Z$3</f>
        <v>Elektrotechniek</v>
      </c>
      <c r="C667" s="170">
        <f>'Voorblad Autorisatieformulier'!Z33</f>
        <v>0</v>
      </c>
      <c r="D667" s="173" t="str">
        <f t="shared" si="29"/>
        <v>Intrekken</v>
      </c>
    </row>
    <row r="668" spans="1:4" x14ac:dyDescent="0.15">
      <c r="A668" s="148"/>
      <c r="B668" s="170" t="str">
        <f>'Voorblad Autorisatieformulier'!$AA$3</f>
        <v>Natuur &amp; Landschap</v>
      </c>
      <c r="C668" s="170">
        <f>'Voorblad Autorisatieformulier'!AA33</f>
        <v>0</v>
      </c>
      <c r="D668" s="173" t="str">
        <f t="shared" si="29"/>
        <v>Intrekken</v>
      </c>
    </row>
    <row r="669" spans="1:4" x14ac:dyDescent="0.15">
      <c r="A669" s="148"/>
      <c r="B669" s="170" t="str">
        <f>'Voorblad Autorisatieformulier'!$AB$3</f>
        <v>Transport</v>
      </c>
      <c r="C669" s="170">
        <f>'Voorblad Autorisatieformulier'!AB33</f>
        <v>0</v>
      </c>
      <c r="D669" s="173" t="str">
        <f t="shared" si="29"/>
        <v>Intrekken</v>
      </c>
    </row>
    <row r="670" spans="1:4" x14ac:dyDescent="0.15">
      <c r="A670" s="148"/>
      <c r="B670" s="170" t="str">
        <f>'Voorblad Autorisatieformulier'!$AC$3</f>
        <v>Veiligheidsprogramma</v>
      </c>
      <c r="C670" s="170">
        <f>'Voorblad Autorisatieformulier'!AC33</f>
        <v>0</v>
      </c>
      <c r="D670" s="173" t="str">
        <f t="shared" si="29"/>
        <v>Intrekken</v>
      </c>
    </row>
    <row r="671" spans="1:4" x14ac:dyDescent="0.15">
      <c r="A671" s="148"/>
      <c r="B671" s="170" t="str">
        <f>'Voorblad Autorisatieformulier'!$AD$3</f>
        <v>Werktuigbouwkunde</v>
      </c>
      <c r="C671" s="170">
        <f>'Voorblad Autorisatieformulier'!AD33</f>
        <v>0</v>
      </c>
      <c r="D671" s="174" t="str">
        <f t="shared" si="29"/>
        <v>Intrekken</v>
      </c>
    </row>
    <row r="672" spans="1:4" ht="12" thickBot="1" x14ac:dyDescent="0.2">
      <c r="A672" s="175"/>
      <c r="B672" s="176"/>
      <c r="C672" s="176"/>
      <c r="D672" s="177"/>
    </row>
    <row r="673" spans="1:5" x14ac:dyDescent="0.15">
      <c r="A673" s="141"/>
    </row>
    <row r="675" spans="1:5" ht="12" thickBot="1" x14ac:dyDescent="0.2"/>
    <row r="676" spans="1:5" x14ac:dyDescent="0.15">
      <c r="A676" s="273" t="s">
        <v>73</v>
      </c>
      <c r="B676" s="274"/>
      <c r="C676" s="274"/>
      <c r="D676" s="275"/>
    </row>
    <row r="677" spans="1:5" ht="12" thickBot="1" x14ac:dyDescent="0.2">
      <c r="A677" s="276"/>
      <c r="B677" s="277"/>
      <c r="C677" s="277"/>
      <c r="D677" s="278"/>
    </row>
    <row r="678" spans="1:5" ht="15" x14ac:dyDescent="0.15">
      <c r="A678" s="143" t="s">
        <v>72</v>
      </c>
      <c r="C678" s="141"/>
      <c r="D678" s="138"/>
    </row>
    <row r="679" spans="1:5" x14ac:dyDescent="0.15">
      <c r="A679" s="144" t="s">
        <v>59</v>
      </c>
      <c r="B679" s="145" t="s">
        <v>74</v>
      </c>
      <c r="C679" s="141"/>
      <c r="D679" s="140" cm="1">
        <f t="array" ref="D679:E679">'Voorblad Autorisatieformulier'!$D$11:$E$11</f>
        <v>0</v>
      </c>
      <c r="E679" s="142">
        <v>0</v>
      </c>
    </row>
    <row r="680" spans="1:5" x14ac:dyDescent="0.15">
      <c r="A680" s="146"/>
      <c r="B680" s="147" t="s">
        <v>53</v>
      </c>
      <c r="C680" s="141"/>
      <c r="D680" s="140" cm="1">
        <f t="array" ref="D680:E680">'Voorblad Autorisatieformulier'!$D$12:$E$12</f>
        <v>0</v>
      </c>
      <c r="E680" s="142">
        <v>0</v>
      </c>
    </row>
    <row r="681" spans="1:5" x14ac:dyDescent="0.15">
      <c r="A681" s="148"/>
      <c r="B681" s="147" t="s">
        <v>37</v>
      </c>
      <c r="C681" s="141"/>
      <c r="D681" s="140">
        <f>'Voorblad Autorisatieformulier'!$D$13</f>
        <v>0</v>
      </c>
    </row>
    <row r="682" spans="1:5" x14ac:dyDescent="0.15">
      <c r="A682" s="148"/>
      <c r="B682" s="147" t="s">
        <v>57</v>
      </c>
      <c r="C682" s="141"/>
      <c r="D682" s="140">
        <f>'Voorblad Autorisatieformulier'!$D$14</f>
        <v>0</v>
      </c>
    </row>
    <row r="683" spans="1:5" x14ac:dyDescent="0.15">
      <c r="A683" s="148"/>
      <c r="B683" s="149"/>
      <c r="C683" s="141"/>
      <c r="D683" s="136"/>
    </row>
    <row r="684" spans="1:5" x14ac:dyDescent="0.15">
      <c r="A684" s="150" t="s">
        <v>58</v>
      </c>
      <c r="B684" s="147" t="s">
        <v>38</v>
      </c>
      <c r="C684" s="141"/>
      <c r="D684" s="137" cm="1">
        <f t="array" ref="D684:E684">'Voorblad Autorisatieformulier'!$J$11:$K$11</f>
        <v>0</v>
      </c>
      <c r="E684" s="142">
        <v>0</v>
      </c>
    </row>
    <row r="685" spans="1:5" x14ac:dyDescent="0.15">
      <c r="A685" s="150"/>
      <c r="B685" s="147" t="s">
        <v>60</v>
      </c>
      <c r="C685" s="151"/>
      <c r="D685" s="137" cm="1">
        <f t="array" ref="D685:E685">'Voorblad Autorisatieformulier'!$J$12:$K$12</f>
        <v>0</v>
      </c>
      <c r="E685" s="142">
        <v>0</v>
      </c>
    </row>
    <row r="686" spans="1:5" x14ac:dyDescent="0.15">
      <c r="A686" s="150"/>
      <c r="B686" s="147" t="s">
        <v>111</v>
      </c>
      <c r="C686" s="141"/>
      <c r="D686" s="137">
        <f>'Voorblad Autorisatieformulier'!$J$13</f>
        <v>0</v>
      </c>
    </row>
    <row r="687" spans="1:5" x14ac:dyDescent="0.15">
      <c r="A687" s="150"/>
      <c r="B687" s="152"/>
      <c r="C687" s="141"/>
      <c r="D687" s="138"/>
    </row>
    <row r="688" spans="1:5" x14ac:dyDescent="0.15">
      <c r="A688" s="150" t="s">
        <v>56</v>
      </c>
      <c r="B688" s="152"/>
      <c r="C688" s="141"/>
      <c r="D688" s="139">
        <f>'Voorblad Autorisatieformulier'!$J$14</f>
        <v>0</v>
      </c>
    </row>
    <row r="689" spans="1:4" x14ac:dyDescent="0.15">
      <c r="A689" s="150"/>
      <c r="B689" s="152"/>
      <c r="C689" s="141"/>
      <c r="D689" s="138"/>
    </row>
    <row r="690" spans="1:4" x14ac:dyDescent="0.15">
      <c r="A690" s="153"/>
      <c r="B690" s="154"/>
      <c r="C690" s="154"/>
      <c r="D690" s="155"/>
    </row>
    <row r="691" spans="1:4" ht="18" x14ac:dyDescent="0.25">
      <c r="A691" s="156" t="s">
        <v>146</v>
      </c>
      <c r="C691" s="141"/>
      <c r="D691" s="138"/>
    </row>
    <row r="692" spans="1:4" ht="12.75" x14ac:dyDescent="0.2">
      <c r="A692" s="157" t="s">
        <v>4</v>
      </c>
      <c r="C692" s="141"/>
      <c r="D692" s="138"/>
    </row>
    <row r="693" spans="1:4" ht="12.75" x14ac:dyDescent="0.2">
      <c r="A693" s="157"/>
      <c r="B693" s="158" t="s">
        <v>0</v>
      </c>
      <c r="C693" s="159"/>
      <c r="D693" s="160">
        <f>'Voorblad Autorisatieformulier'!B299</f>
        <v>0</v>
      </c>
    </row>
    <row r="694" spans="1:4" ht="12.75" x14ac:dyDescent="0.2">
      <c r="A694" s="161"/>
      <c r="B694" s="158" t="s">
        <v>3</v>
      </c>
      <c r="C694" s="159"/>
      <c r="D694" s="160">
        <f>'Voorblad Autorisatieformulier'!C299</f>
        <v>0</v>
      </c>
    </row>
    <row r="695" spans="1:4" ht="12.75" x14ac:dyDescent="0.2">
      <c r="A695" s="161"/>
      <c r="B695" s="158" t="s">
        <v>1</v>
      </c>
      <c r="C695" s="159"/>
      <c r="D695" s="160">
        <f>'Voorblad Autorisatieformulier'!D299</f>
        <v>0</v>
      </c>
    </row>
    <row r="696" spans="1:4" ht="12.75" x14ac:dyDescent="0.2">
      <c r="A696" s="161"/>
      <c r="B696" s="158" t="s">
        <v>7</v>
      </c>
      <c r="C696" s="159"/>
      <c r="D696" s="160">
        <f>'Voorblad Autorisatieformulier'!E299</f>
        <v>0</v>
      </c>
    </row>
    <row r="697" spans="1:4" ht="12.75" x14ac:dyDescent="0.2">
      <c r="A697" s="162"/>
      <c r="B697" s="163"/>
      <c r="C697" s="164"/>
      <c r="D697" s="165"/>
    </row>
    <row r="698" spans="1:4" ht="12.75" x14ac:dyDescent="0.2">
      <c r="A698" s="161"/>
      <c r="B698" s="163"/>
      <c r="C698" s="163"/>
      <c r="D698" s="165"/>
    </row>
    <row r="699" spans="1:4" ht="12.75" x14ac:dyDescent="0.2">
      <c r="A699" s="157" t="s">
        <v>6</v>
      </c>
      <c r="C699" s="141"/>
      <c r="D699" s="166"/>
    </row>
    <row r="700" spans="1:4" ht="12.75" x14ac:dyDescent="0.2">
      <c r="A700" s="157" t="s">
        <v>40</v>
      </c>
      <c r="B700" s="167"/>
      <c r="C700" s="168" t="s">
        <v>41</v>
      </c>
      <c r="D700" s="166"/>
    </row>
    <row r="701" spans="1:4" ht="12.75" x14ac:dyDescent="0.2">
      <c r="A701" s="157"/>
      <c r="B701" s="169" t="str">
        <f>'Voorblad Autorisatieformulier'!$N$3</f>
        <v>Planon e-learning cursus voltooid</v>
      </c>
      <c r="C701" s="170">
        <f>'Voorblad Autorisatieformulier'!N34</f>
        <v>0</v>
      </c>
      <c r="D701" s="31" t="str">
        <f>IF(C701="Ja","Toekennen","Intrekken")</f>
        <v>Intrekken</v>
      </c>
    </row>
    <row r="702" spans="1:4" x14ac:dyDescent="0.15">
      <c r="A702" s="148"/>
      <c r="B702" s="169" t="str">
        <f>'Voorblad Autorisatieformulier'!$R$3</f>
        <v>08_RVB_ONDERHOUDSLEVERANCIER (extern)</v>
      </c>
      <c r="C702" s="170">
        <f>'Voorblad Autorisatieformulier'!R34</f>
        <v>0</v>
      </c>
      <c r="D702" s="31" t="str">
        <f>IF(C702="Ja","Toekennen","Intrekken")</f>
        <v>Intrekken</v>
      </c>
    </row>
    <row r="703" spans="1:4" x14ac:dyDescent="0.15">
      <c r="A703" s="148"/>
      <c r="B703" s="169" t="str">
        <f>'Voorblad Autorisatieformulier'!$S$3</f>
        <v>16_RVB_BOEI-INSPECTEUR (extern)</v>
      </c>
      <c r="C703" s="170">
        <f>'Voorblad Autorisatieformulier'!S34</f>
        <v>0</v>
      </c>
      <c r="D703" s="31" t="str">
        <f t="shared" ref="D703:D706" si="30">IF(C703="Ja","Toekennen","Intrekken")</f>
        <v>Intrekken</v>
      </c>
    </row>
    <row r="704" spans="1:4" x14ac:dyDescent="0.15">
      <c r="A704" s="148"/>
      <c r="B704" s="169" t="str">
        <f>'Voorblad Autorisatieformulier'!$T$3</f>
        <v>VPN account reeds aanwezig</v>
      </c>
      <c r="C704" s="170">
        <f>'Voorblad Autorisatieformulier'!T34</f>
        <v>0</v>
      </c>
      <c r="D704" s="31" t="str">
        <f t="shared" si="30"/>
        <v>Intrekken</v>
      </c>
    </row>
    <row r="705" spans="1:4" x14ac:dyDescent="0.15">
      <c r="A705" s="148"/>
      <c r="B705" s="169" t="str">
        <f>'Voorblad Autorisatieformulier'!$U$3</f>
        <v>BOEI-inspectie app</v>
      </c>
      <c r="C705" s="170">
        <f>'Voorblad Autorisatieformulier'!U34</f>
        <v>0</v>
      </c>
      <c r="D705" s="31" t="str">
        <f t="shared" si="30"/>
        <v>Intrekken</v>
      </c>
    </row>
    <row r="706" spans="1:4" x14ac:dyDescent="0.15">
      <c r="A706" s="148"/>
      <c r="B706" s="169" t="str">
        <f>'Voorblad Autorisatieformulier'!$V$3</f>
        <v>Werkorders app</v>
      </c>
      <c r="C706" s="170">
        <f>'Voorblad Autorisatieformulier'!V34</f>
        <v>0</v>
      </c>
      <c r="D706" s="31" t="str">
        <f t="shared" si="30"/>
        <v>Intrekken</v>
      </c>
    </row>
    <row r="707" spans="1:4" x14ac:dyDescent="0.15">
      <c r="A707" s="148"/>
      <c r="C707" s="141"/>
      <c r="D707" s="166"/>
    </row>
    <row r="708" spans="1:4" ht="12.75" x14ac:dyDescent="0.2">
      <c r="A708" s="171" t="s">
        <v>77</v>
      </c>
      <c r="C708" s="168" t="s">
        <v>41</v>
      </c>
      <c r="D708" s="166"/>
    </row>
    <row r="709" spans="1:4" x14ac:dyDescent="0.15">
      <c r="A709" s="148"/>
      <c r="B709" s="170" t="str">
        <f>'Voorblad Autorisatieformulier'!$W$3</f>
        <v>Beeldende Kunst</v>
      </c>
      <c r="C709" s="170">
        <f>'Voorblad Autorisatieformulier'!W34</f>
        <v>0</v>
      </c>
      <c r="D709" s="172" t="str">
        <f>IF(C709="Ja","Toekennen","Intrekken")</f>
        <v>Intrekken</v>
      </c>
    </row>
    <row r="710" spans="1:4" x14ac:dyDescent="0.15">
      <c r="A710" s="148"/>
      <c r="B710" s="170" t="str">
        <f>'Voorblad Autorisatieformulier'!$X$3</f>
        <v>Bouwkunde</v>
      </c>
      <c r="C710" s="170">
        <f>'Voorblad Autorisatieformulier'!X34</f>
        <v>0</v>
      </c>
      <c r="D710" s="173" t="str">
        <f t="shared" ref="D710:D716" si="31">IF(C710="Ja","Toekennen","Intrekken")</f>
        <v>Intrekken</v>
      </c>
    </row>
    <row r="711" spans="1:4" x14ac:dyDescent="0.15">
      <c r="A711" s="148"/>
      <c r="B711" s="170" t="str">
        <f>'Voorblad Autorisatieformulier'!$Y$3</f>
        <v>Civiele infrastructuur</v>
      </c>
      <c r="C711" s="170">
        <f>'Voorblad Autorisatieformulier'!Y34</f>
        <v>0</v>
      </c>
      <c r="D711" s="173" t="str">
        <f t="shared" si="31"/>
        <v>Intrekken</v>
      </c>
    </row>
    <row r="712" spans="1:4" x14ac:dyDescent="0.15">
      <c r="A712" s="148"/>
      <c r="B712" s="170" t="str">
        <f>'Voorblad Autorisatieformulier'!$Z$3</f>
        <v>Elektrotechniek</v>
      </c>
      <c r="C712" s="170">
        <f>'Voorblad Autorisatieformulier'!Z34</f>
        <v>0</v>
      </c>
      <c r="D712" s="173" t="str">
        <f t="shared" si="31"/>
        <v>Intrekken</v>
      </c>
    </row>
    <row r="713" spans="1:4" x14ac:dyDescent="0.15">
      <c r="A713" s="148"/>
      <c r="B713" s="170" t="str">
        <f>'Voorblad Autorisatieformulier'!$AA$3</f>
        <v>Natuur &amp; Landschap</v>
      </c>
      <c r="C713" s="170">
        <f>'Voorblad Autorisatieformulier'!AA34</f>
        <v>0</v>
      </c>
      <c r="D713" s="173" t="str">
        <f t="shared" si="31"/>
        <v>Intrekken</v>
      </c>
    </row>
    <row r="714" spans="1:4" x14ac:dyDescent="0.15">
      <c r="A714" s="148"/>
      <c r="B714" s="170" t="str">
        <f>'Voorblad Autorisatieformulier'!$AB$3</f>
        <v>Transport</v>
      </c>
      <c r="C714" s="170">
        <f>'Voorblad Autorisatieformulier'!AB34</f>
        <v>0</v>
      </c>
      <c r="D714" s="173" t="str">
        <f t="shared" si="31"/>
        <v>Intrekken</v>
      </c>
    </row>
    <row r="715" spans="1:4" x14ac:dyDescent="0.15">
      <c r="A715" s="148"/>
      <c r="B715" s="170" t="str">
        <f>'Voorblad Autorisatieformulier'!$AC$3</f>
        <v>Veiligheidsprogramma</v>
      </c>
      <c r="C715" s="170">
        <f>'Voorblad Autorisatieformulier'!AC34</f>
        <v>0</v>
      </c>
      <c r="D715" s="173" t="str">
        <f t="shared" si="31"/>
        <v>Intrekken</v>
      </c>
    </row>
    <row r="716" spans="1:4" x14ac:dyDescent="0.15">
      <c r="A716" s="148"/>
      <c r="B716" s="170" t="str">
        <f>'Voorblad Autorisatieformulier'!$AD$3</f>
        <v>Werktuigbouwkunde</v>
      </c>
      <c r="C716" s="170">
        <f>'Voorblad Autorisatieformulier'!AD34</f>
        <v>0</v>
      </c>
      <c r="D716" s="174" t="str">
        <f t="shared" si="31"/>
        <v>Intrekken</v>
      </c>
    </row>
    <row r="717" spans="1:4" ht="12" thickBot="1" x14ac:dyDescent="0.2">
      <c r="A717" s="175"/>
      <c r="B717" s="176"/>
      <c r="C717" s="176"/>
      <c r="D717" s="177"/>
    </row>
    <row r="718" spans="1:4" x14ac:dyDescent="0.15">
      <c r="A718" s="141"/>
    </row>
    <row r="720" spans="1:4" ht="12" thickBot="1" x14ac:dyDescent="0.2"/>
    <row r="721" spans="1:5" x14ac:dyDescent="0.15">
      <c r="A721" s="273" t="s">
        <v>73</v>
      </c>
      <c r="B721" s="274"/>
      <c r="C721" s="274"/>
      <c r="D721" s="275"/>
    </row>
    <row r="722" spans="1:5" ht="12" thickBot="1" x14ac:dyDescent="0.2">
      <c r="A722" s="276"/>
      <c r="B722" s="277"/>
      <c r="C722" s="277"/>
      <c r="D722" s="278"/>
    </row>
    <row r="723" spans="1:5" ht="15" x14ac:dyDescent="0.15">
      <c r="A723" s="143" t="s">
        <v>72</v>
      </c>
      <c r="C723" s="141"/>
      <c r="D723" s="138"/>
    </row>
    <row r="724" spans="1:5" x14ac:dyDescent="0.15">
      <c r="A724" s="144" t="s">
        <v>59</v>
      </c>
      <c r="B724" s="145" t="s">
        <v>74</v>
      </c>
      <c r="C724" s="141"/>
      <c r="D724" s="140" cm="1">
        <f t="array" ref="D724:E724">'Voorblad Autorisatieformulier'!$D$11:$E$11</f>
        <v>0</v>
      </c>
      <c r="E724" s="142">
        <v>0</v>
      </c>
    </row>
    <row r="725" spans="1:5" x14ac:dyDescent="0.15">
      <c r="A725" s="146"/>
      <c r="B725" s="147" t="s">
        <v>53</v>
      </c>
      <c r="C725" s="141"/>
      <c r="D725" s="140" cm="1">
        <f t="array" ref="D725:E725">'Voorblad Autorisatieformulier'!$D$12:$E$12</f>
        <v>0</v>
      </c>
      <c r="E725" s="142">
        <v>0</v>
      </c>
    </row>
    <row r="726" spans="1:5" x14ac:dyDescent="0.15">
      <c r="A726" s="148"/>
      <c r="B726" s="147" t="s">
        <v>37</v>
      </c>
      <c r="C726" s="141"/>
      <c r="D726" s="140">
        <f>'Voorblad Autorisatieformulier'!$D$13</f>
        <v>0</v>
      </c>
    </row>
    <row r="727" spans="1:5" x14ac:dyDescent="0.15">
      <c r="A727" s="148"/>
      <c r="B727" s="147" t="s">
        <v>57</v>
      </c>
      <c r="C727" s="141"/>
      <c r="D727" s="140">
        <f>'Voorblad Autorisatieformulier'!$D$14</f>
        <v>0</v>
      </c>
    </row>
    <row r="728" spans="1:5" x14ac:dyDescent="0.15">
      <c r="A728" s="148"/>
      <c r="B728" s="149"/>
      <c r="C728" s="141"/>
      <c r="D728" s="136"/>
    </row>
    <row r="729" spans="1:5" x14ac:dyDescent="0.15">
      <c r="A729" s="150" t="s">
        <v>58</v>
      </c>
      <c r="B729" s="147" t="s">
        <v>38</v>
      </c>
      <c r="C729" s="141"/>
      <c r="D729" s="137" cm="1">
        <f t="array" ref="D729:E729">'Voorblad Autorisatieformulier'!$J$11:$K$11</f>
        <v>0</v>
      </c>
      <c r="E729" s="142">
        <v>0</v>
      </c>
    </row>
    <row r="730" spans="1:5" x14ac:dyDescent="0.15">
      <c r="A730" s="150"/>
      <c r="B730" s="147" t="s">
        <v>60</v>
      </c>
      <c r="C730" s="151"/>
      <c r="D730" s="137" cm="1">
        <f t="array" ref="D730:E730">'Voorblad Autorisatieformulier'!$J$12:$K$12</f>
        <v>0</v>
      </c>
      <c r="E730" s="142">
        <v>0</v>
      </c>
    </row>
    <row r="731" spans="1:5" x14ac:dyDescent="0.15">
      <c r="A731" s="150"/>
      <c r="B731" s="147" t="s">
        <v>111</v>
      </c>
      <c r="C731" s="141"/>
      <c r="D731" s="137">
        <f>'Voorblad Autorisatieformulier'!$J$13</f>
        <v>0</v>
      </c>
    </row>
    <row r="732" spans="1:5" x14ac:dyDescent="0.15">
      <c r="A732" s="150"/>
      <c r="B732" s="152"/>
      <c r="C732" s="141"/>
      <c r="D732" s="138"/>
    </row>
    <row r="733" spans="1:5" x14ac:dyDescent="0.15">
      <c r="A733" s="150" t="s">
        <v>56</v>
      </c>
      <c r="B733" s="152"/>
      <c r="C733" s="141"/>
      <c r="D733" s="139">
        <f>'Voorblad Autorisatieformulier'!$J$14</f>
        <v>0</v>
      </c>
    </row>
    <row r="734" spans="1:5" x14ac:dyDescent="0.15">
      <c r="A734" s="150"/>
      <c r="B734" s="152"/>
      <c r="C734" s="141"/>
      <c r="D734" s="138"/>
    </row>
    <row r="735" spans="1:5" x14ac:dyDescent="0.15">
      <c r="A735" s="153"/>
      <c r="B735" s="154"/>
      <c r="C735" s="154"/>
      <c r="D735" s="155"/>
    </row>
    <row r="736" spans="1:5" ht="18" x14ac:dyDescent="0.25">
      <c r="A736" s="156" t="s">
        <v>147</v>
      </c>
      <c r="C736" s="141"/>
      <c r="D736" s="138"/>
    </row>
    <row r="737" spans="1:4" ht="12.75" x14ac:dyDescent="0.2">
      <c r="A737" s="157" t="s">
        <v>4</v>
      </c>
      <c r="C737" s="141"/>
      <c r="D737" s="138"/>
    </row>
    <row r="738" spans="1:4" ht="12.75" x14ac:dyDescent="0.2">
      <c r="A738" s="157"/>
      <c r="B738" s="158" t="s">
        <v>0</v>
      </c>
      <c r="C738" s="159"/>
      <c r="D738" s="160">
        <f>'Voorblad Autorisatieformulier'!B344</f>
        <v>0</v>
      </c>
    </row>
    <row r="739" spans="1:4" ht="12.75" x14ac:dyDescent="0.2">
      <c r="A739" s="161"/>
      <c r="B739" s="158" t="s">
        <v>3</v>
      </c>
      <c r="C739" s="159"/>
      <c r="D739" s="160">
        <f>'Voorblad Autorisatieformulier'!C344</f>
        <v>0</v>
      </c>
    </row>
    <row r="740" spans="1:4" ht="12.75" x14ac:dyDescent="0.2">
      <c r="A740" s="161"/>
      <c r="B740" s="158" t="s">
        <v>1</v>
      </c>
      <c r="C740" s="159"/>
      <c r="D740" s="160">
        <f>'Voorblad Autorisatieformulier'!D344</f>
        <v>0</v>
      </c>
    </row>
    <row r="741" spans="1:4" ht="12.75" x14ac:dyDescent="0.2">
      <c r="A741" s="161"/>
      <c r="B741" s="158" t="s">
        <v>7</v>
      </c>
      <c r="C741" s="159"/>
      <c r="D741" s="160">
        <f>'Voorblad Autorisatieformulier'!E344</f>
        <v>0</v>
      </c>
    </row>
    <row r="742" spans="1:4" ht="12.75" x14ac:dyDescent="0.2">
      <c r="A742" s="162"/>
      <c r="B742" s="163"/>
      <c r="C742" s="164"/>
      <c r="D742" s="165"/>
    </row>
    <row r="743" spans="1:4" ht="12.75" x14ac:dyDescent="0.2">
      <c r="A743" s="161"/>
      <c r="B743" s="163"/>
      <c r="C743" s="163"/>
      <c r="D743" s="165"/>
    </row>
    <row r="744" spans="1:4" ht="12.75" x14ac:dyDescent="0.2">
      <c r="A744" s="157" t="s">
        <v>6</v>
      </c>
      <c r="C744" s="141"/>
      <c r="D744" s="166"/>
    </row>
    <row r="745" spans="1:4" ht="12.75" x14ac:dyDescent="0.2">
      <c r="A745" s="157" t="s">
        <v>40</v>
      </c>
      <c r="B745" s="167"/>
      <c r="C745" s="168" t="s">
        <v>41</v>
      </c>
      <c r="D745" s="166"/>
    </row>
    <row r="746" spans="1:4" ht="12.75" x14ac:dyDescent="0.2">
      <c r="A746" s="157"/>
      <c r="B746" s="169" t="str">
        <f>'Voorblad Autorisatieformulier'!$N$3</f>
        <v>Planon e-learning cursus voltooid</v>
      </c>
      <c r="C746" s="170">
        <f>'Voorblad Autorisatieformulier'!N35</f>
        <v>0</v>
      </c>
      <c r="D746" s="31" t="str">
        <f>IF(C746="Ja","Toekennen","Intrekken")</f>
        <v>Intrekken</v>
      </c>
    </row>
    <row r="747" spans="1:4" x14ac:dyDescent="0.15">
      <c r="A747" s="148"/>
      <c r="B747" s="169" t="str">
        <f>'Voorblad Autorisatieformulier'!$R$3</f>
        <v>08_RVB_ONDERHOUDSLEVERANCIER (extern)</v>
      </c>
      <c r="C747" s="170">
        <f>'Voorblad Autorisatieformulier'!R35</f>
        <v>0</v>
      </c>
      <c r="D747" s="31" t="str">
        <f>IF(C747="Ja","Toekennen","Intrekken")</f>
        <v>Intrekken</v>
      </c>
    </row>
    <row r="748" spans="1:4" x14ac:dyDescent="0.15">
      <c r="A748" s="148"/>
      <c r="B748" s="169" t="str">
        <f>'Voorblad Autorisatieformulier'!$S$3</f>
        <v>16_RVB_BOEI-INSPECTEUR (extern)</v>
      </c>
      <c r="C748" s="170">
        <f>'Voorblad Autorisatieformulier'!S35</f>
        <v>0</v>
      </c>
      <c r="D748" s="31" t="str">
        <f t="shared" ref="D748:D751" si="32">IF(C748="Ja","Toekennen","Intrekken")</f>
        <v>Intrekken</v>
      </c>
    </row>
    <row r="749" spans="1:4" x14ac:dyDescent="0.15">
      <c r="A749" s="148"/>
      <c r="B749" s="169" t="str">
        <f>'Voorblad Autorisatieformulier'!$T$3</f>
        <v>VPN account reeds aanwezig</v>
      </c>
      <c r="C749" s="170">
        <f>'Voorblad Autorisatieformulier'!T35</f>
        <v>0</v>
      </c>
      <c r="D749" s="31" t="str">
        <f t="shared" si="32"/>
        <v>Intrekken</v>
      </c>
    </row>
    <row r="750" spans="1:4" x14ac:dyDescent="0.15">
      <c r="A750" s="148"/>
      <c r="B750" s="169" t="str">
        <f>'Voorblad Autorisatieformulier'!$U$3</f>
        <v>BOEI-inspectie app</v>
      </c>
      <c r="C750" s="170">
        <f>'Voorblad Autorisatieformulier'!U35</f>
        <v>0</v>
      </c>
      <c r="D750" s="31" t="str">
        <f t="shared" si="32"/>
        <v>Intrekken</v>
      </c>
    </row>
    <row r="751" spans="1:4" x14ac:dyDescent="0.15">
      <c r="A751" s="148"/>
      <c r="B751" s="169" t="str">
        <f>'Voorblad Autorisatieformulier'!$V$3</f>
        <v>Werkorders app</v>
      </c>
      <c r="C751" s="170">
        <f>'Voorblad Autorisatieformulier'!V35</f>
        <v>0</v>
      </c>
      <c r="D751" s="31" t="str">
        <f t="shared" si="32"/>
        <v>Intrekken</v>
      </c>
    </row>
    <row r="752" spans="1:4" x14ac:dyDescent="0.15">
      <c r="A752" s="148"/>
      <c r="C752" s="141"/>
      <c r="D752" s="166"/>
    </row>
    <row r="753" spans="1:4" ht="12.75" x14ac:dyDescent="0.2">
      <c r="A753" s="171" t="s">
        <v>77</v>
      </c>
      <c r="C753" s="168" t="s">
        <v>41</v>
      </c>
      <c r="D753" s="166"/>
    </row>
    <row r="754" spans="1:4" x14ac:dyDescent="0.15">
      <c r="A754" s="148"/>
      <c r="B754" s="170" t="str">
        <f>'Voorblad Autorisatieformulier'!$W$3</f>
        <v>Beeldende Kunst</v>
      </c>
      <c r="C754" s="170">
        <f>'Voorblad Autorisatieformulier'!W35</f>
        <v>0</v>
      </c>
      <c r="D754" s="172" t="str">
        <f>IF(C754="Ja","Toekennen","Intrekken")</f>
        <v>Intrekken</v>
      </c>
    </row>
    <row r="755" spans="1:4" x14ac:dyDescent="0.15">
      <c r="A755" s="148"/>
      <c r="B755" s="170" t="str">
        <f>'Voorblad Autorisatieformulier'!$X$3</f>
        <v>Bouwkunde</v>
      </c>
      <c r="C755" s="170">
        <f>'Voorblad Autorisatieformulier'!X35</f>
        <v>0</v>
      </c>
      <c r="D755" s="173" t="str">
        <f t="shared" ref="D755:D761" si="33">IF(C755="Ja","Toekennen","Intrekken")</f>
        <v>Intrekken</v>
      </c>
    </row>
    <row r="756" spans="1:4" x14ac:dyDescent="0.15">
      <c r="A756" s="148"/>
      <c r="B756" s="170" t="str">
        <f>'Voorblad Autorisatieformulier'!$Y$3</f>
        <v>Civiele infrastructuur</v>
      </c>
      <c r="C756" s="170">
        <f>'Voorblad Autorisatieformulier'!Y35</f>
        <v>0</v>
      </c>
      <c r="D756" s="173" t="str">
        <f t="shared" si="33"/>
        <v>Intrekken</v>
      </c>
    </row>
    <row r="757" spans="1:4" x14ac:dyDescent="0.15">
      <c r="A757" s="148"/>
      <c r="B757" s="170" t="str">
        <f>'Voorblad Autorisatieformulier'!$Z$3</f>
        <v>Elektrotechniek</v>
      </c>
      <c r="C757" s="170">
        <f>'Voorblad Autorisatieformulier'!Z35</f>
        <v>0</v>
      </c>
      <c r="D757" s="173" t="str">
        <f t="shared" si="33"/>
        <v>Intrekken</v>
      </c>
    </row>
    <row r="758" spans="1:4" x14ac:dyDescent="0.15">
      <c r="A758" s="148"/>
      <c r="B758" s="170" t="str">
        <f>'Voorblad Autorisatieformulier'!$AA$3</f>
        <v>Natuur &amp; Landschap</v>
      </c>
      <c r="C758" s="170">
        <f>'Voorblad Autorisatieformulier'!AA35</f>
        <v>0</v>
      </c>
      <c r="D758" s="173" t="str">
        <f t="shared" si="33"/>
        <v>Intrekken</v>
      </c>
    </row>
    <row r="759" spans="1:4" x14ac:dyDescent="0.15">
      <c r="A759" s="148"/>
      <c r="B759" s="170" t="str">
        <f>'Voorblad Autorisatieformulier'!$AB$3</f>
        <v>Transport</v>
      </c>
      <c r="C759" s="170">
        <f>'Voorblad Autorisatieformulier'!AB35</f>
        <v>0</v>
      </c>
      <c r="D759" s="173" t="str">
        <f t="shared" si="33"/>
        <v>Intrekken</v>
      </c>
    </row>
    <row r="760" spans="1:4" x14ac:dyDescent="0.15">
      <c r="A760" s="148"/>
      <c r="B760" s="170" t="str">
        <f>'Voorblad Autorisatieformulier'!$AC$3</f>
        <v>Veiligheidsprogramma</v>
      </c>
      <c r="C760" s="170">
        <f>'Voorblad Autorisatieformulier'!AC35</f>
        <v>0</v>
      </c>
      <c r="D760" s="173" t="str">
        <f t="shared" si="33"/>
        <v>Intrekken</v>
      </c>
    </row>
    <row r="761" spans="1:4" x14ac:dyDescent="0.15">
      <c r="A761" s="148"/>
      <c r="B761" s="170" t="str">
        <f>'Voorblad Autorisatieformulier'!$AD$3</f>
        <v>Werktuigbouwkunde</v>
      </c>
      <c r="C761" s="170">
        <f>'Voorblad Autorisatieformulier'!AD35</f>
        <v>0</v>
      </c>
      <c r="D761" s="174" t="str">
        <f t="shared" si="33"/>
        <v>Intrekken</v>
      </c>
    </row>
    <row r="762" spans="1:4" ht="12" thickBot="1" x14ac:dyDescent="0.2">
      <c r="A762" s="175"/>
      <c r="B762" s="176"/>
      <c r="C762" s="176"/>
      <c r="D762" s="177"/>
    </row>
    <row r="763" spans="1:4" x14ac:dyDescent="0.15">
      <c r="A763" s="141"/>
    </row>
    <row r="765" spans="1:4" ht="12" thickBot="1" x14ac:dyDescent="0.2"/>
    <row r="766" spans="1:4" x14ac:dyDescent="0.15">
      <c r="A766" s="273" t="s">
        <v>73</v>
      </c>
      <c r="B766" s="274"/>
      <c r="C766" s="274"/>
      <c r="D766" s="275"/>
    </row>
    <row r="767" spans="1:4" ht="12" thickBot="1" x14ac:dyDescent="0.2">
      <c r="A767" s="276"/>
      <c r="B767" s="277"/>
      <c r="C767" s="277"/>
      <c r="D767" s="278"/>
    </row>
    <row r="768" spans="1:4" ht="15" x14ac:dyDescent="0.15">
      <c r="A768" s="143" t="s">
        <v>72</v>
      </c>
      <c r="C768" s="141"/>
      <c r="D768" s="138"/>
    </row>
    <row r="769" spans="1:5" x14ac:dyDescent="0.15">
      <c r="A769" s="144" t="s">
        <v>59</v>
      </c>
      <c r="B769" s="145" t="s">
        <v>74</v>
      </c>
      <c r="C769" s="141"/>
      <c r="D769" s="140" cm="1">
        <f t="array" ref="D769:E769">'Voorblad Autorisatieformulier'!$D$11:$E$11</f>
        <v>0</v>
      </c>
      <c r="E769" s="142">
        <v>0</v>
      </c>
    </row>
    <row r="770" spans="1:5" x14ac:dyDescent="0.15">
      <c r="A770" s="146"/>
      <c r="B770" s="147" t="s">
        <v>53</v>
      </c>
      <c r="C770" s="141"/>
      <c r="D770" s="140" cm="1">
        <f t="array" ref="D770:E770">'Voorblad Autorisatieformulier'!$D$12:$E$12</f>
        <v>0</v>
      </c>
      <c r="E770" s="142">
        <v>0</v>
      </c>
    </row>
    <row r="771" spans="1:5" x14ac:dyDescent="0.15">
      <c r="A771" s="148"/>
      <c r="B771" s="147" t="s">
        <v>37</v>
      </c>
      <c r="C771" s="141"/>
      <c r="D771" s="140">
        <f>'Voorblad Autorisatieformulier'!$D$13</f>
        <v>0</v>
      </c>
    </row>
    <row r="772" spans="1:5" x14ac:dyDescent="0.15">
      <c r="A772" s="148"/>
      <c r="B772" s="147" t="s">
        <v>57</v>
      </c>
      <c r="C772" s="141"/>
      <c r="D772" s="140">
        <f>'Voorblad Autorisatieformulier'!$D$14</f>
        <v>0</v>
      </c>
    </row>
    <row r="773" spans="1:5" x14ac:dyDescent="0.15">
      <c r="A773" s="148"/>
      <c r="B773" s="149"/>
      <c r="C773" s="141"/>
      <c r="D773" s="136"/>
    </row>
    <row r="774" spans="1:5" x14ac:dyDescent="0.15">
      <c r="A774" s="150" t="s">
        <v>58</v>
      </c>
      <c r="B774" s="147" t="s">
        <v>38</v>
      </c>
      <c r="C774" s="141"/>
      <c r="D774" s="137" cm="1">
        <f t="array" ref="D774:E774">'Voorblad Autorisatieformulier'!$J$11:$K$11</f>
        <v>0</v>
      </c>
      <c r="E774" s="142">
        <v>0</v>
      </c>
    </row>
    <row r="775" spans="1:5" x14ac:dyDescent="0.15">
      <c r="A775" s="150"/>
      <c r="B775" s="147" t="s">
        <v>60</v>
      </c>
      <c r="C775" s="151"/>
      <c r="D775" s="137" cm="1">
        <f t="array" ref="D775:E775">'Voorblad Autorisatieformulier'!$J$12:$K$12</f>
        <v>0</v>
      </c>
      <c r="E775" s="142">
        <v>0</v>
      </c>
    </row>
    <row r="776" spans="1:5" x14ac:dyDescent="0.15">
      <c r="A776" s="150"/>
      <c r="B776" s="147" t="s">
        <v>111</v>
      </c>
      <c r="C776" s="141"/>
      <c r="D776" s="137">
        <f>'Voorblad Autorisatieformulier'!$J$13</f>
        <v>0</v>
      </c>
    </row>
    <row r="777" spans="1:5" x14ac:dyDescent="0.15">
      <c r="A777" s="150"/>
      <c r="B777" s="152"/>
      <c r="C777" s="141"/>
      <c r="D777" s="138"/>
    </row>
    <row r="778" spans="1:5" x14ac:dyDescent="0.15">
      <c r="A778" s="150" t="s">
        <v>56</v>
      </c>
      <c r="B778" s="152"/>
      <c r="C778" s="141"/>
      <c r="D778" s="139">
        <f>'Voorblad Autorisatieformulier'!$J$14</f>
        <v>0</v>
      </c>
    </row>
    <row r="779" spans="1:5" x14ac:dyDescent="0.15">
      <c r="A779" s="150"/>
      <c r="B779" s="152"/>
      <c r="C779" s="141"/>
      <c r="D779" s="138"/>
    </row>
    <row r="780" spans="1:5" x14ac:dyDescent="0.15">
      <c r="A780" s="153"/>
      <c r="B780" s="154"/>
      <c r="C780" s="154"/>
      <c r="D780" s="155"/>
    </row>
    <row r="781" spans="1:5" ht="18" x14ac:dyDescent="0.25">
      <c r="A781" s="156" t="s">
        <v>148</v>
      </c>
      <c r="C781" s="141"/>
      <c r="D781" s="138"/>
    </row>
    <row r="782" spans="1:5" ht="12.75" x14ac:dyDescent="0.2">
      <c r="A782" s="157" t="s">
        <v>4</v>
      </c>
      <c r="C782" s="141"/>
      <c r="D782" s="138"/>
    </row>
    <row r="783" spans="1:5" ht="12.75" x14ac:dyDescent="0.2">
      <c r="A783" s="157"/>
      <c r="B783" s="158" t="s">
        <v>0</v>
      </c>
      <c r="C783" s="159"/>
      <c r="D783" s="160">
        <f>'Voorblad Autorisatieformulier'!B389</f>
        <v>0</v>
      </c>
    </row>
    <row r="784" spans="1:5" ht="12.75" x14ac:dyDescent="0.2">
      <c r="A784" s="161"/>
      <c r="B784" s="158" t="s">
        <v>3</v>
      </c>
      <c r="C784" s="159"/>
      <c r="D784" s="160">
        <f>'Voorblad Autorisatieformulier'!C389</f>
        <v>0</v>
      </c>
    </row>
    <row r="785" spans="1:4" ht="12.75" x14ac:dyDescent="0.2">
      <c r="A785" s="161"/>
      <c r="B785" s="158" t="s">
        <v>1</v>
      </c>
      <c r="C785" s="159"/>
      <c r="D785" s="160">
        <f>'Voorblad Autorisatieformulier'!D389</f>
        <v>0</v>
      </c>
    </row>
    <row r="786" spans="1:4" ht="12.75" x14ac:dyDescent="0.2">
      <c r="A786" s="161"/>
      <c r="B786" s="158" t="s">
        <v>7</v>
      </c>
      <c r="C786" s="159"/>
      <c r="D786" s="160">
        <f>'Voorblad Autorisatieformulier'!E389</f>
        <v>0</v>
      </c>
    </row>
    <row r="787" spans="1:4" ht="12.75" x14ac:dyDescent="0.2">
      <c r="A787" s="162"/>
      <c r="B787" s="163"/>
      <c r="C787" s="164"/>
      <c r="D787" s="165"/>
    </row>
    <row r="788" spans="1:4" ht="12.75" x14ac:dyDescent="0.2">
      <c r="A788" s="161"/>
      <c r="B788" s="163"/>
      <c r="C788" s="163"/>
      <c r="D788" s="165"/>
    </row>
    <row r="789" spans="1:4" ht="12.75" x14ac:dyDescent="0.2">
      <c r="A789" s="157" t="s">
        <v>6</v>
      </c>
      <c r="C789" s="141"/>
      <c r="D789" s="166"/>
    </row>
    <row r="790" spans="1:4" ht="12.75" x14ac:dyDescent="0.2">
      <c r="A790" s="157" t="s">
        <v>40</v>
      </c>
      <c r="B790" s="167"/>
      <c r="C790" s="168" t="s">
        <v>41</v>
      </c>
      <c r="D790" s="166"/>
    </row>
    <row r="791" spans="1:4" ht="12.75" x14ac:dyDescent="0.2">
      <c r="A791" s="157"/>
      <c r="B791" s="169" t="str">
        <f>'Voorblad Autorisatieformulier'!$N$3</f>
        <v>Planon e-learning cursus voltooid</v>
      </c>
      <c r="C791" s="170">
        <f>'Voorblad Autorisatieformulier'!N36</f>
        <v>0</v>
      </c>
      <c r="D791" s="31" t="str">
        <f>IF(C791="Ja","Toekennen","Intrekken")</f>
        <v>Intrekken</v>
      </c>
    </row>
    <row r="792" spans="1:4" x14ac:dyDescent="0.15">
      <c r="A792" s="148"/>
      <c r="B792" s="169" t="str">
        <f>'Voorblad Autorisatieformulier'!$R$3</f>
        <v>08_RVB_ONDERHOUDSLEVERANCIER (extern)</v>
      </c>
      <c r="C792" s="170">
        <f>'Voorblad Autorisatieformulier'!R36</f>
        <v>0</v>
      </c>
      <c r="D792" s="31" t="str">
        <f>IF(C792="Ja","Toekennen","Intrekken")</f>
        <v>Intrekken</v>
      </c>
    </row>
    <row r="793" spans="1:4" x14ac:dyDescent="0.15">
      <c r="A793" s="148"/>
      <c r="B793" s="169" t="str">
        <f>'Voorblad Autorisatieformulier'!$S$3</f>
        <v>16_RVB_BOEI-INSPECTEUR (extern)</v>
      </c>
      <c r="C793" s="170">
        <f>'Voorblad Autorisatieformulier'!S36</f>
        <v>0</v>
      </c>
      <c r="D793" s="31" t="str">
        <f t="shared" ref="D793:D796" si="34">IF(C793="Ja","Toekennen","Intrekken")</f>
        <v>Intrekken</v>
      </c>
    </row>
    <row r="794" spans="1:4" x14ac:dyDescent="0.15">
      <c r="A794" s="148"/>
      <c r="B794" s="169" t="str">
        <f>'Voorblad Autorisatieformulier'!$T$3</f>
        <v>VPN account reeds aanwezig</v>
      </c>
      <c r="C794" s="170">
        <f>'Voorblad Autorisatieformulier'!T36</f>
        <v>0</v>
      </c>
      <c r="D794" s="31" t="str">
        <f t="shared" si="34"/>
        <v>Intrekken</v>
      </c>
    </row>
    <row r="795" spans="1:4" x14ac:dyDescent="0.15">
      <c r="A795" s="148"/>
      <c r="B795" s="169" t="str">
        <f>'Voorblad Autorisatieformulier'!$U$3</f>
        <v>BOEI-inspectie app</v>
      </c>
      <c r="C795" s="170">
        <f>'Voorblad Autorisatieformulier'!U36</f>
        <v>0</v>
      </c>
      <c r="D795" s="31" t="str">
        <f t="shared" si="34"/>
        <v>Intrekken</v>
      </c>
    </row>
    <row r="796" spans="1:4" x14ac:dyDescent="0.15">
      <c r="A796" s="148"/>
      <c r="B796" s="169" t="str">
        <f>'Voorblad Autorisatieformulier'!$V$3</f>
        <v>Werkorders app</v>
      </c>
      <c r="C796" s="170">
        <f>'Voorblad Autorisatieformulier'!V36</f>
        <v>0</v>
      </c>
      <c r="D796" s="31" t="str">
        <f t="shared" si="34"/>
        <v>Intrekken</v>
      </c>
    </row>
    <row r="797" spans="1:4" x14ac:dyDescent="0.15">
      <c r="A797" s="148"/>
      <c r="C797" s="141"/>
      <c r="D797" s="166"/>
    </row>
    <row r="798" spans="1:4" ht="12.75" x14ac:dyDescent="0.2">
      <c r="A798" s="171" t="s">
        <v>77</v>
      </c>
      <c r="C798" s="168" t="s">
        <v>41</v>
      </c>
      <c r="D798" s="166"/>
    </row>
    <row r="799" spans="1:4" x14ac:dyDescent="0.15">
      <c r="A799" s="148"/>
      <c r="B799" s="170" t="str">
        <f>'Voorblad Autorisatieformulier'!$W$3</f>
        <v>Beeldende Kunst</v>
      </c>
      <c r="C799" s="170">
        <f>'Voorblad Autorisatieformulier'!W36</f>
        <v>0</v>
      </c>
      <c r="D799" s="172" t="str">
        <f>IF(C799="Ja","Toekennen","Intrekken")</f>
        <v>Intrekken</v>
      </c>
    </row>
    <row r="800" spans="1:4" x14ac:dyDescent="0.15">
      <c r="A800" s="148"/>
      <c r="B800" s="170" t="str">
        <f>'Voorblad Autorisatieformulier'!$X$3</f>
        <v>Bouwkunde</v>
      </c>
      <c r="C800" s="170">
        <f>'Voorblad Autorisatieformulier'!X36</f>
        <v>0</v>
      </c>
      <c r="D800" s="173" t="str">
        <f t="shared" ref="D800:D806" si="35">IF(C800="Ja","Toekennen","Intrekken")</f>
        <v>Intrekken</v>
      </c>
    </row>
    <row r="801" spans="1:5" x14ac:dyDescent="0.15">
      <c r="A801" s="148"/>
      <c r="B801" s="170" t="str">
        <f>'Voorblad Autorisatieformulier'!$Y$3</f>
        <v>Civiele infrastructuur</v>
      </c>
      <c r="C801" s="170">
        <f>'Voorblad Autorisatieformulier'!Y36</f>
        <v>0</v>
      </c>
      <c r="D801" s="173" t="str">
        <f t="shared" si="35"/>
        <v>Intrekken</v>
      </c>
    </row>
    <row r="802" spans="1:5" x14ac:dyDescent="0.15">
      <c r="A802" s="148"/>
      <c r="B802" s="170" t="str">
        <f>'Voorblad Autorisatieformulier'!$Z$3</f>
        <v>Elektrotechniek</v>
      </c>
      <c r="C802" s="170">
        <f>'Voorblad Autorisatieformulier'!Z36</f>
        <v>0</v>
      </c>
      <c r="D802" s="173" t="str">
        <f t="shared" si="35"/>
        <v>Intrekken</v>
      </c>
    </row>
    <row r="803" spans="1:5" x14ac:dyDescent="0.15">
      <c r="A803" s="148"/>
      <c r="B803" s="170" t="str">
        <f>'Voorblad Autorisatieformulier'!$AA$3</f>
        <v>Natuur &amp; Landschap</v>
      </c>
      <c r="C803" s="170">
        <f>'Voorblad Autorisatieformulier'!AA36</f>
        <v>0</v>
      </c>
      <c r="D803" s="173" t="str">
        <f t="shared" si="35"/>
        <v>Intrekken</v>
      </c>
    </row>
    <row r="804" spans="1:5" x14ac:dyDescent="0.15">
      <c r="A804" s="148"/>
      <c r="B804" s="170" t="str">
        <f>'Voorblad Autorisatieformulier'!$AB$3</f>
        <v>Transport</v>
      </c>
      <c r="C804" s="170">
        <f>'Voorblad Autorisatieformulier'!AB36</f>
        <v>0</v>
      </c>
      <c r="D804" s="173" t="str">
        <f t="shared" si="35"/>
        <v>Intrekken</v>
      </c>
    </row>
    <row r="805" spans="1:5" x14ac:dyDescent="0.15">
      <c r="A805" s="148"/>
      <c r="B805" s="170" t="str">
        <f>'Voorblad Autorisatieformulier'!$AC$3</f>
        <v>Veiligheidsprogramma</v>
      </c>
      <c r="C805" s="170">
        <f>'Voorblad Autorisatieformulier'!AC36</f>
        <v>0</v>
      </c>
      <c r="D805" s="173" t="str">
        <f t="shared" si="35"/>
        <v>Intrekken</v>
      </c>
    </row>
    <row r="806" spans="1:5" x14ac:dyDescent="0.15">
      <c r="A806" s="148"/>
      <c r="B806" s="170" t="str">
        <f>'Voorblad Autorisatieformulier'!$AD$3</f>
        <v>Werktuigbouwkunde</v>
      </c>
      <c r="C806" s="170">
        <f>'Voorblad Autorisatieformulier'!AD36</f>
        <v>0</v>
      </c>
      <c r="D806" s="174" t="str">
        <f t="shared" si="35"/>
        <v>Intrekken</v>
      </c>
    </row>
    <row r="807" spans="1:5" ht="12" thickBot="1" x14ac:dyDescent="0.2">
      <c r="A807" s="175"/>
      <c r="B807" s="176"/>
      <c r="C807" s="176"/>
      <c r="D807" s="177"/>
    </row>
    <row r="808" spans="1:5" x14ac:dyDescent="0.15">
      <c r="A808" s="141"/>
    </row>
    <row r="810" spans="1:5" ht="12" thickBot="1" x14ac:dyDescent="0.2"/>
    <row r="811" spans="1:5" x14ac:dyDescent="0.15">
      <c r="A811" s="273" t="s">
        <v>73</v>
      </c>
      <c r="B811" s="274"/>
      <c r="C811" s="274"/>
      <c r="D811" s="275"/>
    </row>
    <row r="812" spans="1:5" ht="12" thickBot="1" x14ac:dyDescent="0.2">
      <c r="A812" s="276"/>
      <c r="B812" s="277"/>
      <c r="C812" s="277"/>
      <c r="D812" s="278"/>
    </row>
    <row r="813" spans="1:5" ht="15" x14ac:dyDescent="0.15">
      <c r="A813" s="143" t="s">
        <v>72</v>
      </c>
      <c r="C813" s="141"/>
      <c r="D813" s="138"/>
    </row>
    <row r="814" spans="1:5" x14ac:dyDescent="0.15">
      <c r="A814" s="144" t="s">
        <v>59</v>
      </c>
      <c r="B814" s="145" t="s">
        <v>74</v>
      </c>
      <c r="C814" s="141"/>
      <c r="D814" s="140" cm="1">
        <f t="array" ref="D814:E814">'Voorblad Autorisatieformulier'!$D$11:$E$11</f>
        <v>0</v>
      </c>
      <c r="E814" s="142">
        <v>0</v>
      </c>
    </row>
    <row r="815" spans="1:5" x14ac:dyDescent="0.15">
      <c r="A815" s="146"/>
      <c r="B815" s="147" t="s">
        <v>53</v>
      </c>
      <c r="C815" s="141"/>
      <c r="D815" s="140" cm="1">
        <f t="array" ref="D815:E815">'Voorblad Autorisatieformulier'!$D$12:$E$12</f>
        <v>0</v>
      </c>
      <c r="E815" s="142">
        <v>0</v>
      </c>
    </row>
    <row r="816" spans="1:5" x14ac:dyDescent="0.15">
      <c r="A816" s="148"/>
      <c r="B816" s="147" t="s">
        <v>37</v>
      </c>
      <c r="C816" s="141"/>
      <c r="D816" s="140">
        <f>'Voorblad Autorisatieformulier'!$D$13</f>
        <v>0</v>
      </c>
    </row>
    <row r="817" spans="1:5" x14ac:dyDescent="0.15">
      <c r="A817" s="148"/>
      <c r="B817" s="147" t="s">
        <v>57</v>
      </c>
      <c r="C817" s="141"/>
      <c r="D817" s="140">
        <f>'Voorblad Autorisatieformulier'!$D$14</f>
        <v>0</v>
      </c>
    </row>
    <row r="818" spans="1:5" x14ac:dyDescent="0.15">
      <c r="A818" s="148"/>
      <c r="B818" s="149"/>
      <c r="C818" s="141"/>
      <c r="D818" s="136"/>
    </row>
    <row r="819" spans="1:5" x14ac:dyDescent="0.15">
      <c r="A819" s="150" t="s">
        <v>58</v>
      </c>
      <c r="B819" s="147" t="s">
        <v>38</v>
      </c>
      <c r="C819" s="141"/>
      <c r="D819" s="137" cm="1">
        <f t="array" ref="D819:E819">'Voorblad Autorisatieformulier'!$J$11:$K$11</f>
        <v>0</v>
      </c>
      <c r="E819" s="142">
        <v>0</v>
      </c>
    </row>
    <row r="820" spans="1:5" x14ac:dyDescent="0.15">
      <c r="A820" s="150"/>
      <c r="B820" s="147" t="s">
        <v>60</v>
      </c>
      <c r="C820" s="151"/>
      <c r="D820" s="137" cm="1">
        <f t="array" ref="D820:E820">'Voorblad Autorisatieformulier'!$J$12:$K$12</f>
        <v>0</v>
      </c>
      <c r="E820" s="142">
        <v>0</v>
      </c>
    </row>
    <row r="821" spans="1:5" x14ac:dyDescent="0.15">
      <c r="A821" s="150"/>
      <c r="B821" s="147" t="s">
        <v>111</v>
      </c>
      <c r="C821" s="141"/>
      <c r="D821" s="137">
        <f>'Voorblad Autorisatieformulier'!$J$13</f>
        <v>0</v>
      </c>
    </row>
    <row r="822" spans="1:5" x14ac:dyDescent="0.15">
      <c r="A822" s="150"/>
      <c r="B822" s="152"/>
      <c r="C822" s="141"/>
      <c r="D822" s="138"/>
    </row>
    <row r="823" spans="1:5" x14ac:dyDescent="0.15">
      <c r="A823" s="150" t="s">
        <v>56</v>
      </c>
      <c r="B823" s="152"/>
      <c r="C823" s="141"/>
      <c r="D823" s="139">
        <f>'Voorblad Autorisatieformulier'!$J$14</f>
        <v>0</v>
      </c>
    </row>
    <row r="824" spans="1:5" x14ac:dyDescent="0.15">
      <c r="A824" s="150"/>
      <c r="B824" s="152"/>
      <c r="C824" s="141"/>
      <c r="D824" s="138"/>
    </row>
    <row r="825" spans="1:5" x14ac:dyDescent="0.15">
      <c r="A825" s="153"/>
      <c r="B825" s="154"/>
      <c r="C825" s="154"/>
      <c r="D825" s="155"/>
    </row>
    <row r="826" spans="1:5" ht="18" x14ac:dyDescent="0.25">
      <c r="A826" s="156" t="s">
        <v>149</v>
      </c>
      <c r="C826" s="141"/>
      <c r="D826" s="138"/>
    </row>
    <row r="827" spans="1:5" ht="12.75" x14ac:dyDescent="0.2">
      <c r="A827" s="157" t="s">
        <v>4</v>
      </c>
      <c r="C827" s="141"/>
      <c r="D827" s="138"/>
    </row>
    <row r="828" spans="1:5" ht="12.75" x14ac:dyDescent="0.2">
      <c r="A828" s="157"/>
      <c r="B828" s="158" t="s">
        <v>0</v>
      </c>
      <c r="C828" s="159"/>
      <c r="D828" s="160">
        <f>'Voorblad Autorisatieformulier'!B434</f>
        <v>0</v>
      </c>
    </row>
    <row r="829" spans="1:5" ht="12.75" x14ac:dyDescent="0.2">
      <c r="A829" s="161"/>
      <c r="B829" s="158" t="s">
        <v>3</v>
      </c>
      <c r="C829" s="159"/>
      <c r="D829" s="160">
        <f>'Voorblad Autorisatieformulier'!C434</f>
        <v>0</v>
      </c>
    </row>
    <row r="830" spans="1:5" ht="12.75" x14ac:dyDescent="0.2">
      <c r="A830" s="161"/>
      <c r="B830" s="158" t="s">
        <v>1</v>
      </c>
      <c r="C830" s="159"/>
      <c r="D830" s="160">
        <f>'Voorblad Autorisatieformulier'!D434</f>
        <v>0</v>
      </c>
    </row>
    <row r="831" spans="1:5" ht="12.75" x14ac:dyDescent="0.2">
      <c r="A831" s="161"/>
      <c r="B831" s="158" t="s">
        <v>7</v>
      </c>
      <c r="C831" s="159"/>
      <c r="D831" s="160">
        <f>'Voorblad Autorisatieformulier'!E434</f>
        <v>0</v>
      </c>
    </row>
    <row r="832" spans="1:5" ht="12.75" x14ac:dyDescent="0.2">
      <c r="A832" s="162"/>
      <c r="B832" s="163"/>
      <c r="C832" s="164"/>
      <c r="D832" s="165"/>
    </row>
    <row r="833" spans="1:4" ht="12.75" x14ac:dyDescent="0.2">
      <c r="A833" s="161"/>
      <c r="B833" s="163"/>
      <c r="C833" s="163"/>
      <c r="D833" s="165"/>
    </row>
    <row r="834" spans="1:4" ht="12.75" x14ac:dyDescent="0.2">
      <c r="A834" s="157" t="s">
        <v>6</v>
      </c>
      <c r="C834" s="141"/>
      <c r="D834" s="166"/>
    </row>
    <row r="835" spans="1:4" ht="12.75" x14ac:dyDescent="0.2">
      <c r="A835" s="157" t="s">
        <v>40</v>
      </c>
      <c r="B835" s="167"/>
      <c r="C835" s="168" t="s">
        <v>41</v>
      </c>
      <c r="D835" s="166"/>
    </row>
    <row r="836" spans="1:4" ht="12.75" x14ac:dyDescent="0.2">
      <c r="A836" s="157"/>
      <c r="B836" s="169" t="str">
        <f>'Voorblad Autorisatieformulier'!$N$3</f>
        <v>Planon e-learning cursus voltooid</v>
      </c>
      <c r="C836" s="170">
        <f>'Voorblad Autorisatieformulier'!N37</f>
        <v>0</v>
      </c>
      <c r="D836" s="31" t="str">
        <f>IF(C836="Ja","Toekennen","Intrekken")</f>
        <v>Intrekken</v>
      </c>
    </row>
    <row r="837" spans="1:4" x14ac:dyDescent="0.15">
      <c r="A837" s="148"/>
      <c r="B837" s="169" t="str">
        <f>'Voorblad Autorisatieformulier'!$R$3</f>
        <v>08_RVB_ONDERHOUDSLEVERANCIER (extern)</v>
      </c>
      <c r="C837" s="170">
        <f>'Voorblad Autorisatieformulier'!R37</f>
        <v>0</v>
      </c>
      <c r="D837" s="31" t="str">
        <f>IF(C837="Ja","Toekennen","Intrekken")</f>
        <v>Intrekken</v>
      </c>
    </row>
    <row r="838" spans="1:4" x14ac:dyDescent="0.15">
      <c r="A838" s="148"/>
      <c r="B838" s="169" t="str">
        <f>'Voorblad Autorisatieformulier'!$S$3</f>
        <v>16_RVB_BOEI-INSPECTEUR (extern)</v>
      </c>
      <c r="C838" s="170">
        <f>'Voorblad Autorisatieformulier'!S37</f>
        <v>0</v>
      </c>
      <c r="D838" s="31" t="str">
        <f t="shared" ref="D838:D841" si="36">IF(C838="Ja","Toekennen","Intrekken")</f>
        <v>Intrekken</v>
      </c>
    </row>
    <row r="839" spans="1:4" x14ac:dyDescent="0.15">
      <c r="A839" s="148"/>
      <c r="B839" s="169" t="str">
        <f>'Voorblad Autorisatieformulier'!$T$3</f>
        <v>VPN account reeds aanwezig</v>
      </c>
      <c r="C839" s="170">
        <f>'Voorblad Autorisatieformulier'!T37</f>
        <v>0</v>
      </c>
      <c r="D839" s="31" t="str">
        <f t="shared" si="36"/>
        <v>Intrekken</v>
      </c>
    </row>
    <row r="840" spans="1:4" x14ac:dyDescent="0.15">
      <c r="A840" s="148"/>
      <c r="B840" s="169" t="str">
        <f>'Voorblad Autorisatieformulier'!$U$3</f>
        <v>BOEI-inspectie app</v>
      </c>
      <c r="C840" s="170">
        <f>'Voorblad Autorisatieformulier'!U37</f>
        <v>0</v>
      </c>
      <c r="D840" s="31" t="str">
        <f t="shared" si="36"/>
        <v>Intrekken</v>
      </c>
    </row>
    <row r="841" spans="1:4" x14ac:dyDescent="0.15">
      <c r="A841" s="148"/>
      <c r="B841" s="169" t="str">
        <f>'Voorblad Autorisatieformulier'!$V$3</f>
        <v>Werkorders app</v>
      </c>
      <c r="C841" s="170">
        <f>'Voorblad Autorisatieformulier'!V37</f>
        <v>0</v>
      </c>
      <c r="D841" s="31" t="str">
        <f t="shared" si="36"/>
        <v>Intrekken</v>
      </c>
    </row>
    <row r="842" spans="1:4" x14ac:dyDescent="0.15">
      <c r="A842" s="148"/>
      <c r="C842" s="141"/>
      <c r="D842" s="166"/>
    </row>
    <row r="843" spans="1:4" ht="12.75" x14ac:dyDescent="0.2">
      <c r="A843" s="171" t="s">
        <v>77</v>
      </c>
      <c r="C843" s="168" t="s">
        <v>41</v>
      </c>
      <c r="D843" s="166"/>
    </row>
    <row r="844" spans="1:4" x14ac:dyDescent="0.15">
      <c r="A844" s="148"/>
      <c r="B844" s="170" t="str">
        <f>'Voorblad Autorisatieformulier'!$W$3</f>
        <v>Beeldende Kunst</v>
      </c>
      <c r="C844" s="170">
        <f>'Voorblad Autorisatieformulier'!W37</f>
        <v>0</v>
      </c>
      <c r="D844" s="172" t="str">
        <f>IF(C844="Ja","Toekennen","Intrekken")</f>
        <v>Intrekken</v>
      </c>
    </row>
    <row r="845" spans="1:4" x14ac:dyDescent="0.15">
      <c r="A845" s="148"/>
      <c r="B845" s="170" t="str">
        <f>'Voorblad Autorisatieformulier'!$X$3</f>
        <v>Bouwkunde</v>
      </c>
      <c r="C845" s="170">
        <f>'Voorblad Autorisatieformulier'!X37</f>
        <v>0</v>
      </c>
      <c r="D845" s="173" t="str">
        <f t="shared" ref="D845:D851" si="37">IF(C845="Ja","Toekennen","Intrekken")</f>
        <v>Intrekken</v>
      </c>
    </row>
    <row r="846" spans="1:4" x14ac:dyDescent="0.15">
      <c r="A846" s="148"/>
      <c r="B846" s="170" t="str">
        <f>'Voorblad Autorisatieformulier'!$Y$3</f>
        <v>Civiele infrastructuur</v>
      </c>
      <c r="C846" s="170">
        <f>'Voorblad Autorisatieformulier'!Y37</f>
        <v>0</v>
      </c>
      <c r="D846" s="173" t="str">
        <f t="shared" si="37"/>
        <v>Intrekken</v>
      </c>
    </row>
    <row r="847" spans="1:4" x14ac:dyDescent="0.15">
      <c r="A847" s="148"/>
      <c r="B847" s="170" t="str">
        <f>'Voorblad Autorisatieformulier'!$Z$3</f>
        <v>Elektrotechniek</v>
      </c>
      <c r="C847" s="170">
        <f>'Voorblad Autorisatieformulier'!Z37</f>
        <v>0</v>
      </c>
      <c r="D847" s="173" t="str">
        <f t="shared" si="37"/>
        <v>Intrekken</v>
      </c>
    </row>
    <row r="848" spans="1:4" x14ac:dyDescent="0.15">
      <c r="A848" s="148"/>
      <c r="B848" s="170" t="str">
        <f>'Voorblad Autorisatieformulier'!$AA$3</f>
        <v>Natuur &amp; Landschap</v>
      </c>
      <c r="C848" s="170">
        <f>'Voorblad Autorisatieformulier'!AA37</f>
        <v>0</v>
      </c>
      <c r="D848" s="173" t="str">
        <f t="shared" si="37"/>
        <v>Intrekken</v>
      </c>
    </row>
    <row r="849" spans="1:5" x14ac:dyDescent="0.15">
      <c r="A849" s="148"/>
      <c r="B849" s="170" t="str">
        <f>'Voorblad Autorisatieformulier'!$AB$3</f>
        <v>Transport</v>
      </c>
      <c r="C849" s="170">
        <f>'Voorblad Autorisatieformulier'!AB37</f>
        <v>0</v>
      </c>
      <c r="D849" s="173" t="str">
        <f t="shared" si="37"/>
        <v>Intrekken</v>
      </c>
    </row>
    <row r="850" spans="1:5" x14ac:dyDescent="0.15">
      <c r="A850" s="148"/>
      <c r="B850" s="170" t="str">
        <f>'Voorblad Autorisatieformulier'!$AC$3</f>
        <v>Veiligheidsprogramma</v>
      </c>
      <c r="C850" s="170">
        <f>'Voorblad Autorisatieformulier'!AC37</f>
        <v>0</v>
      </c>
      <c r="D850" s="173" t="str">
        <f t="shared" si="37"/>
        <v>Intrekken</v>
      </c>
    </row>
    <row r="851" spans="1:5" x14ac:dyDescent="0.15">
      <c r="A851" s="148"/>
      <c r="B851" s="170" t="str">
        <f>'Voorblad Autorisatieformulier'!$AD$3</f>
        <v>Werktuigbouwkunde</v>
      </c>
      <c r="C851" s="170">
        <f>'Voorblad Autorisatieformulier'!AD37</f>
        <v>0</v>
      </c>
      <c r="D851" s="174" t="str">
        <f t="shared" si="37"/>
        <v>Intrekken</v>
      </c>
    </row>
    <row r="852" spans="1:5" ht="12" thickBot="1" x14ac:dyDescent="0.2">
      <c r="A852" s="175"/>
      <c r="B852" s="176"/>
      <c r="C852" s="176"/>
      <c r="D852" s="177"/>
    </row>
    <row r="853" spans="1:5" x14ac:dyDescent="0.15">
      <c r="A853" s="141"/>
    </row>
    <row r="855" spans="1:5" ht="12" thickBot="1" x14ac:dyDescent="0.2"/>
    <row r="856" spans="1:5" x14ac:dyDescent="0.15">
      <c r="A856" s="273" t="s">
        <v>73</v>
      </c>
      <c r="B856" s="274"/>
      <c r="C856" s="274"/>
      <c r="D856" s="275"/>
    </row>
    <row r="857" spans="1:5" ht="12" thickBot="1" x14ac:dyDescent="0.2">
      <c r="A857" s="276"/>
      <c r="B857" s="277"/>
      <c r="C857" s="277"/>
      <c r="D857" s="278"/>
    </row>
    <row r="858" spans="1:5" ht="15" x14ac:dyDescent="0.15">
      <c r="A858" s="143" t="s">
        <v>72</v>
      </c>
      <c r="C858" s="141"/>
      <c r="D858" s="138"/>
    </row>
    <row r="859" spans="1:5" x14ac:dyDescent="0.15">
      <c r="A859" s="144" t="s">
        <v>59</v>
      </c>
      <c r="B859" s="145" t="s">
        <v>74</v>
      </c>
      <c r="C859" s="141"/>
      <c r="D859" s="140" cm="1">
        <f t="array" ref="D859:E859">'Voorblad Autorisatieformulier'!$D$11:$E$11</f>
        <v>0</v>
      </c>
      <c r="E859" s="142">
        <v>0</v>
      </c>
    </row>
    <row r="860" spans="1:5" x14ac:dyDescent="0.15">
      <c r="A860" s="146"/>
      <c r="B860" s="147" t="s">
        <v>53</v>
      </c>
      <c r="C860" s="141"/>
      <c r="D860" s="140" cm="1">
        <f t="array" ref="D860:E860">'Voorblad Autorisatieformulier'!$D$12:$E$12</f>
        <v>0</v>
      </c>
      <c r="E860" s="142">
        <v>0</v>
      </c>
    </row>
    <row r="861" spans="1:5" x14ac:dyDescent="0.15">
      <c r="A861" s="148"/>
      <c r="B861" s="147" t="s">
        <v>37</v>
      </c>
      <c r="C861" s="141"/>
      <c r="D861" s="140">
        <f>'Voorblad Autorisatieformulier'!$D$13</f>
        <v>0</v>
      </c>
    </row>
    <row r="862" spans="1:5" x14ac:dyDescent="0.15">
      <c r="A862" s="148"/>
      <c r="B862" s="147" t="s">
        <v>57</v>
      </c>
      <c r="C862" s="141"/>
      <c r="D862" s="140">
        <f>'Voorblad Autorisatieformulier'!$D$14</f>
        <v>0</v>
      </c>
    </row>
    <row r="863" spans="1:5" x14ac:dyDescent="0.15">
      <c r="A863" s="148"/>
      <c r="B863" s="149"/>
      <c r="C863" s="141"/>
      <c r="D863" s="136"/>
    </row>
    <row r="864" spans="1:5" x14ac:dyDescent="0.15">
      <c r="A864" s="150" t="s">
        <v>58</v>
      </c>
      <c r="B864" s="147" t="s">
        <v>38</v>
      </c>
      <c r="C864" s="141"/>
      <c r="D864" s="137" cm="1">
        <f t="array" ref="D864:E864">'Voorblad Autorisatieformulier'!$J$11:$K$11</f>
        <v>0</v>
      </c>
      <c r="E864" s="142">
        <v>0</v>
      </c>
    </row>
    <row r="865" spans="1:5" x14ac:dyDescent="0.15">
      <c r="A865" s="150"/>
      <c r="B865" s="147" t="s">
        <v>60</v>
      </c>
      <c r="C865" s="151"/>
      <c r="D865" s="137" cm="1">
        <f t="array" ref="D865:E865">'Voorblad Autorisatieformulier'!$J$12:$K$12</f>
        <v>0</v>
      </c>
      <c r="E865" s="142">
        <v>0</v>
      </c>
    </row>
    <row r="866" spans="1:5" x14ac:dyDescent="0.15">
      <c r="A866" s="150"/>
      <c r="B866" s="147" t="s">
        <v>111</v>
      </c>
      <c r="C866" s="141"/>
      <c r="D866" s="137">
        <f>'Voorblad Autorisatieformulier'!$J$13</f>
        <v>0</v>
      </c>
    </row>
    <row r="867" spans="1:5" x14ac:dyDescent="0.15">
      <c r="A867" s="150"/>
      <c r="B867" s="152"/>
      <c r="C867" s="141"/>
      <c r="D867" s="138"/>
    </row>
    <row r="868" spans="1:5" x14ac:dyDescent="0.15">
      <c r="A868" s="150" t="s">
        <v>56</v>
      </c>
      <c r="B868" s="152"/>
      <c r="C868" s="141"/>
      <c r="D868" s="139">
        <f>'Voorblad Autorisatieformulier'!$J$14</f>
        <v>0</v>
      </c>
    </row>
    <row r="869" spans="1:5" x14ac:dyDescent="0.15">
      <c r="A869" s="150"/>
      <c r="B869" s="152"/>
      <c r="C869" s="141"/>
      <c r="D869" s="138"/>
    </row>
    <row r="870" spans="1:5" x14ac:dyDescent="0.15">
      <c r="A870" s="153"/>
      <c r="B870" s="154"/>
      <c r="C870" s="154"/>
      <c r="D870" s="155"/>
    </row>
    <row r="871" spans="1:5" ht="18" x14ac:dyDescent="0.25">
      <c r="A871" s="156" t="s">
        <v>150</v>
      </c>
      <c r="C871" s="141"/>
      <c r="D871" s="138"/>
    </row>
    <row r="872" spans="1:5" ht="12.75" x14ac:dyDescent="0.2">
      <c r="A872" s="157" t="s">
        <v>4</v>
      </c>
      <c r="C872" s="141"/>
      <c r="D872" s="138"/>
    </row>
    <row r="873" spans="1:5" ht="12.75" x14ac:dyDescent="0.2">
      <c r="A873" s="157"/>
      <c r="B873" s="158" t="s">
        <v>0</v>
      </c>
      <c r="C873" s="159"/>
      <c r="D873" s="160">
        <f>'Voorblad Autorisatieformulier'!B479</f>
        <v>0</v>
      </c>
    </row>
    <row r="874" spans="1:5" ht="12.75" x14ac:dyDescent="0.2">
      <c r="A874" s="161"/>
      <c r="B874" s="158" t="s">
        <v>3</v>
      </c>
      <c r="C874" s="159"/>
      <c r="D874" s="160">
        <f>'Voorblad Autorisatieformulier'!C479</f>
        <v>0</v>
      </c>
    </row>
    <row r="875" spans="1:5" ht="12.75" x14ac:dyDescent="0.2">
      <c r="A875" s="161"/>
      <c r="B875" s="158" t="s">
        <v>1</v>
      </c>
      <c r="C875" s="159"/>
      <c r="D875" s="160">
        <f>'Voorblad Autorisatieformulier'!D479</f>
        <v>0</v>
      </c>
    </row>
    <row r="876" spans="1:5" ht="12.75" x14ac:dyDescent="0.2">
      <c r="A876" s="161"/>
      <c r="B876" s="158" t="s">
        <v>7</v>
      </c>
      <c r="C876" s="159"/>
      <c r="D876" s="160">
        <f>'Voorblad Autorisatieformulier'!E479</f>
        <v>0</v>
      </c>
    </row>
    <row r="877" spans="1:5" ht="12.75" x14ac:dyDescent="0.2">
      <c r="A877" s="162"/>
      <c r="B877" s="163"/>
      <c r="C877" s="164"/>
      <c r="D877" s="165"/>
    </row>
    <row r="878" spans="1:5" ht="12.75" x14ac:dyDescent="0.2">
      <c r="A878" s="161"/>
      <c r="B878" s="163"/>
      <c r="C878" s="163"/>
      <c r="D878" s="165"/>
    </row>
    <row r="879" spans="1:5" ht="12.75" x14ac:dyDescent="0.2">
      <c r="A879" s="157" t="s">
        <v>6</v>
      </c>
      <c r="C879" s="141"/>
      <c r="D879" s="166"/>
    </row>
    <row r="880" spans="1:5" ht="12.75" x14ac:dyDescent="0.2">
      <c r="A880" s="157" t="s">
        <v>40</v>
      </c>
      <c r="B880" s="167"/>
      <c r="C880" s="168" t="s">
        <v>41</v>
      </c>
      <c r="D880" s="166"/>
    </row>
    <row r="881" spans="1:4" ht="12.75" x14ac:dyDescent="0.2">
      <c r="A881" s="157"/>
      <c r="B881" s="169" t="str">
        <f>'Voorblad Autorisatieformulier'!$N$3</f>
        <v>Planon e-learning cursus voltooid</v>
      </c>
      <c r="C881" s="170">
        <f>'Voorblad Autorisatieformulier'!N38</f>
        <v>0</v>
      </c>
      <c r="D881" s="31" t="str">
        <f>IF(C881="Ja","Toekennen","Intrekken")</f>
        <v>Intrekken</v>
      </c>
    </row>
    <row r="882" spans="1:4" x14ac:dyDescent="0.15">
      <c r="A882" s="148"/>
      <c r="B882" s="169" t="str">
        <f>'Voorblad Autorisatieformulier'!$R$3</f>
        <v>08_RVB_ONDERHOUDSLEVERANCIER (extern)</v>
      </c>
      <c r="C882" s="170">
        <f>'Voorblad Autorisatieformulier'!R38</f>
        <v>0</v>
      </c>
      <c r="D882" s="31" t="str">
        <f>IF(C882="Ja","Toekennen","Intrekken")</f>
        <v>Intrekken</v>
      </c>
    </row>
    <row r="883" spans="1:4" x14ac:dyDescent="0.15">
      <c r="A883" s="148"/>
      <c r="B883" s="169" t="str">
        <f>'Voorblad Autorisatieformulier'!$S$3</f>
        <v>16_RVB_BOEI-INSPECTEUR (extern)</v>
      </c>
      <c r="C883" s="170">
        <f>'Voorblad Autorisatieformulier'!S38</f>
        <v>0</v>
      </c>
      <c r="D883" s="31" t="str">
        <f t="shared" ref="D883:D886" si="38">IF(C883="Ja","Toekennen","Intrekken")</f>
        <v>Intrekken</v>
      </c>
    </row>
    <row r="884" spans="1:4" x14ac:dyDescent="0.15">
      <c r="A884" s="148"/>
      <c r="B884" s="169" t="str">
        <f>'Voorblad Autorisatieformulier'!$T$3</f>
        <v>VPN account reeds aanwezig</v>
      </c>
      <c r="C884" s="170">
        <f>'Voorblad Autorisatieformulier'!T38</f>
        <v>0</v>
      </c>
      <c r="D884" s="31" t="str">
        <f t="shared" si="38"/>
        <v>Intrekken</v>
      </c>
    </row>
    <row r="885" spans="1:4" x14ac:dyDescent="0.15">
      <c r="A885" s="148"/>
      <c r="B885" s="169" t="str">
        <f>'Voorblad Autorisatieformulier'!$U$3</f>
        <v>BOEI-inspectie app</v>
      </c>
      <c r="C885" s="170">
        <f>'Voorblad Autorisatieformulier'!U38</f>
        <v>0</v>
      </c>
      <c r="D885" s="31" t="str">
        <f t="shared" si="38"/>
        <v>Intrekken</v>
      </c>
    </row>
    <row r="886" spans="1:4" x14ac:dyDescent="0.15">
      <c r="A886" s="148"/>
      <c r="B886" s="169" t="str">
        <f>'Voorblad Autorisatieformulier'!$V$3</f>
        <v>Werkorders app</v>
      </c>
      <c r="C886" s="170">
        <f>'Voorblad Autorisatieformulier'!V38</f>
        <v>0</v>
      </c>
      <c r="D886" s="31" t="str">
        <f t="shared" si="38"/>
        <v>Intrekken</v>
      </c>
    </row>
    <row r="887" spans="1:4" x14ac:dyDescent="0.15">
      <c r="A887" s="148"/>
      <c r="C887" s="141"/>
      <c r="D887" s="166"/>
    </row>
    <row r="888" spans="1:4" ht="12.75" x14ac:dyDescent="0.2">
      <c r="A888" s="171" t="s">
        <v>77</v>
      </c>
      <c r="C888" s="168" t="s">
        <v>41</v>
      </c>
      <c r="D888" s="166"/>
    </row>
    <row r="889" spans="1:4" x14ac:dyDescent="0.15">
      <c r="A889" s="148"/>
      <c r="B889" s="170" t="str">
        <f>'Voorblad Autorisatieformulier'!$W$3</f>
        <v>Beeldende Kunst</v>
      </c>
      <c r="C889" s="170">
        <f>'Voorblad Autorisatieformulier'!W38</f>
        <v>0</v>
      </c>
      <c r="D889" s="172" t="str">
        <f>IF(C889="Ja","Toekennen","Intrekken")</f>
        <v>Intrekken</v>
      </c>
    </row>
    <row r="890" spans="1:4" x14ac:dyDescent="0.15">
      <c r="A890" s="148"/>
      <c r="B890" s="170" t="str">
        <f>'Voorblad Autorisatieformulier'!$X$3</f>
        <v>Bouwkunde</v>
      </c>
      <c r="C890" s="170">
        <f>'Voorblad Autorisatieformulier'!X38</f>
        <v>0</v>
      </c>
      <c r="D890" s="173" t="str">
        <f t="shared" ref="D890:D896" si="39">IF(C890="Ja","Toekennen","Intrekken")</f>
        <v>Intrekken</v>
      </c>
    </row>
    <row r="891" spans="1:4" x14ac:dyDescent="0.15">
      <c r="A891" s="148"/>
      <c r="B891" s="170" t="str">
        <f>'Voorblad Autorisatieformulier'!$Y$3</f>
        <v>Civiele infrastructuur</v>
      </c>
      <c r="C891" s="170">
        <f>'Voorblad Autorisatieformulier'!Y38</f>
        <v>0</v>
      </c>
      <c r="D891" s="173" t="str">
        <f t="shared" si="39"/>
        <v>Intrekken</v>
      </c>
    </row>
    <row r="892" spans="1:4" x14ac:dyDescent="0.15">
      <c r="A892" s="148"/>
      <c r="B892" s="170" t="str">
        <f>'Voorblad Autorisatieformulier'!$Z$3</f>
        <v>Elektrotechniek</v>
      </c>
      <c r="C892" s="170">
        <f>'Voorblad Autorisatieformulier'!Z38</f>
        <v>0</v>
      </c>
      <c r="D892" s="173" t="str">
        <f t="shared" si="39"/>
        <v>Intrekken</v>
      </c>
    </row>
    <row r="893" spans="1:4" x14ac:dyDescent="0.15">
      <c r="A893" s="148"/>
      <c r="B893" s="170" t="str">
        <f>'Voorblad Autorisatieformulier'!$AA$3</f>
        <v>Natuur &amp; Landschap</v>
      </c>
      <c r="C893" s="170">
        <f>'Voorblad Autorisatieformulier'!AA38</f>
        <v>0</v>
      </c>
      <c r="D893" s="173" t="str">
        <f t="shared" si="39"/>
        <v>Intrekken</v>
      </c>
    </row>
    <row r="894" spans="1:4" x14ac:dyDescent="0.15">
      <c r="A894" s="148"/>
      <c r="B894" s="170" t="str">
        <f>'Voorblad Autorisatieformulier'!$AB$3</f>
        <v>Transport</v>
      </c>
      <c r="C894" s="170">
        <f>'Voorblad Autorisatieformulier'!AB38</f>
        <v>0</v>
      </c>
      <c r="D894" s="173" t="str">
        <f t="shared" si="39"/>
        <v>Intrekken</v>
      </c>
    </row>
    <row r="895" spans="1:4" x14ac:dyDescent="0.15">
      <c r="A895" s="148"/>
      <c r="B895" s="170" t="str">
        <f>'Voorblad Autorisatieformulier'!$AC$3</f>
        <v>Veiligheidsprogramma</v>
      </c>
      <c r="C895" s="170">
        <f>'Voorblad Autorisatieformulier'!AC38</f>
        <v>0</v>
      </c>
      <c r="D895" s="173" t="str">
        <f t="shared" si="39"/>
        <v>Intrekken</v>
      </c>
    </row>
    <row r="896" spans="1:4" x14ac:dyDescent="0.15">
      <c r="A896" s="148"/>
      <c r="B896" s="170" t="str">
        <f>'Voorblad Autorisatieformulier'!$AD$3</f>
        <v>Werktuigbouwkunde</v>
      </c>
      <c r="C896" s="170">
        <f>'Voorblad Autorisatieformulier'!AD38</f>
        <v>0</v>
      </c>
      <c r="D896" s="174" t="str">
        <f t="shared" si="39"/>
        <v>Intrekken</v>
      </c>
    </row>
    <row r="897" spans="1:5" ht="12" thickBot="1" x14ac:dyDescent="0.2">
      <c r="A897" s="175"/>
      <c r="B897" s="176"/>
      <c r="C897" s="176"/>
      <c r="D897" s="177"/>
    </row>
    <row r="898" spans="1:5" x14ac:dyDescent="0.15">
      <c r="A898" s="141"/>
    </row>
    <row r="900" spans="1:5" ht="12" thickBot="1" x14ac:dyDescent="0.2"/>
    <row r="901" spans="1:5" x14ac:dyDescent="0.15">
      <c r="A901" s="273" t="s">
        <v>73</v>
      </c>
      <c r="B901" s="274"/>
      <c r="C901" s="274"/>
      <c r="D901" s="275"/>
    </row>
    <row r="902" spans="1:5" ht="12" thickBot="1" x14ac:dyDescent="0.2">
      <c r="A902" s="276"/>
      <c r="B902" s="277"/>
      <c r="C902" s="277"/>
      <c r="D902" s="278"/>
    </row>
    <row r="903" spans="1:5" ht="15" x14ac:dyDescent="0.15">
      <c r="A903" s="143" t="s">
        <v>72</v>
      </c>
      <c r="C903" s="141"/>
      <c r="D903" s="138"/>
    </row>
    <row r="904" spans="1:5" x14ac:dyDescent="0.15">
      <c r="A904" s="144" t="s">
        <v>59</v>
      </c>
      <c r="B904" s="145" t="s">
        <v>74</v>
      </c>
      <c r="C904" s="141"/>
      <c r="D904" s="140" cm="1">
        <f t="array" ref="D904:E904">'Voorblad Autorisatieformulier'!$D$11:$E$11</f>
        <v>0</v>
      </c>
      <c r="E904" s="142">
        <v>0</v>
      </c>
    </row>
    <row r="905" spans="1:5" x14ac:dyDescent="0.15">
      <c r="A905" s="146"/>
      <c r="B905" s="147" t="s">
        <v>53</v>
      </c>
      <c r="C905" s="141"/>
      <c r="D905" s="140" cm="1">
        <f t="array" ref="D905:E905">'Voorblad Autorisatieformulier'!$D$12:$E$12</f>
        <v>0</v>
      </c>
      <c r="E905" s="142">
        <v>0</v>
      </c>
    </row>
    <row r="906" spans="1:5" x14ac:dyDescent="0.15">
      <c r="A906" s="148"/>
      <c r="B906" s="147" t="s">
        <v>37</v>
      </c>
      <c r="C906" s="141"/>
      <c r="D906" s="140">
        <f>'Voorblad Autorisatieformulier'!$D$13</f>
        <v>0</v>
      </c>
    </row>
    <row r="907" spans="1:5" x14ac:dyDescent="0.15">
      <c r="A907" s="148"/>
      <c r="B907" s="147" t="s">
        <v>57</v>
      </c>
      <c r="C907" s="141"/>
      <c r="D907" s="140">
        <f>'Voorblad Autorisatieformulier'!$D$14</f>
        <v>0</v>
      </c>
    </row>
    <row r="908" spans="1:5" x14ac:dyDescent="0.15">
      <c r="A908" s="148"/>
      <c r="B908" s="149"/>
      <c r="C908" s="141"/>
      <c r="D908" s="136"/>
    </row>
    <row r="909" spans="1:5" x14ac:dyDescent="0.15">
      <c r="A909" s="150" t="s">
        <v>58</v>
      </c>
      <c r="B909" s="147" t="s">
        <v>38</v>
      </c>
      <c r="C909" s="141"/>
      <c r="D909" s="137" cm="1">
        <f t="array" ref="D909:E909">'Voorblad Autorisatieformulier'!$J$11:$K$11</f>
        <v>0</v>
      </c>
      <c r="E909" s="142">
        <v>0</v>
      </c>
    </row>
    <row r="910" spans="1:5" x14ac:dyDescent="0.15">
      <c r="A910" s="150"/>
      <c r="B910" s="147" t="s">
        <v>60</v>
      </c>
      <c r="C910" s="151"/>
      <c r="D910" s="137" cm="1">
        <f t="array" ref="D910:E910">'Voorblad Autorisatieformulier'!$J$12:$K$12</f>
        <v>0</v>
      </c>
      <c r="E910" s="142">
        <v>0</v>
      </c>
    </row>
    <row r="911" spans="1:5" x14ac:dyDescent="0.15">
      <c r="A911" s="150"/>
      <c r="B911" s="147" t="s">
        <v>111</v>
      </c>
      <c r="C911" s="141"/>
      <c r="D911" s="137">
        <f>'Voorblad Autorisatieformulier'!$J$13</f>
        <v>0</v>
      </c>
    </row>
    <row r="912" spans="1:5" x14ac:dyDescent="0.15">
      <c r="A912" s="150"/>
      <c r="B912" s="152"/>
      <c r="C912" s="141"/>
      <c r="D912" s="138"/>
    </row>
    <row r="913" spans="1:4" x14ac:dyDescent="0.15">
      <c r="A913" s="150" t="s">
        <v>56</v>
      </c>
      <c r="B913" s="152"/>
      <c r="C913" s="141"/>
      <c r="D913" s="139">
        <f>'Voorblad Autorisatieformulier'!$J$14</f>
        <v>0</v>
      </c>
    </row>
    <row r="914" spans="1:4" x14ac:dyDescent="0.15">
      <c r="A914" s="150"/>
      <c r="B914" s="152"/>
      <c r="C914" s="141"/>
      <c r="D914" s="138"/>
    </row>
    <row r="915" spans="1:4" x14ac:dyDescent="0.15">
      <c r="A915" s="153"/>
      <c r="B915" s="154"/>
      <c r="C915" s="154"/>
      <c r="D915" s="155"/>
    </row>
    <row r="916" spans="1:4" ht="18" x14ac:dyDescent="0.25">
      <c r="A916" s="156" t="s">
        <v>151</v>
      </c>
      <c r="C916" s="141"/>
      <c r="D916" s="138"/>
    </row>
    <row r="917" spans="1:4" ht="12.75" x14ac:dyDescent="0.2">
      <c r="A917" s="157" t="s">
        <v>4</v>
      </c>
      <c r="C917" s="141"/>
      <c r="D917" s="138"/>
    </row>
    <row r="918" spans="1:4" ht="12.75" x14ac:dyDescent="0.2">
      <c r="A918" s="157"/>
      <c r="B918" s="158" t="s">
        <v>0</v>
      </c>
      <c r="C918" s="159"/>
      <c r="D918" s="160">
        <f>'Voorblad Autorisatieformulier'!B524</f>
        <v>0</v>
      </c>
    </row>
    <row r="919" spans="1:4" ht="12.75" x14ac:dyDescent="0.2">
      <c r="A919" s="161"/>
      <c r="B919" s="158" t="s">
        <v>3</v>
      </c>
      <c r="C919" s="159"/>
      <c r="D919" s="160">
        <f>'Voorblad Autorisatieformulier'!C524</f>
        <v>0</v>
      </c>
    </row>
    <row r="920" spans="1:4" ht="12.75" x14ac:dyDescent="0.2">
      <c r="A920" s="161"/>
      <c r="B920" s="158" t="s">
        <v>1</v>
      </c>
      <c r="C920" s="159"/>
      <c r="D920" s="160">
        <f>'Voorblad Autorisatieformulier'!D524</f>
        <v>0</v>
      </c>
    </row>
    <row r="921" spans="1:4" ht="12.75" x14ac:dyDescent="0.2">
      <c r="A921" s="161"/>
      <c r="B921" s="158" t="s">
        <v>7</v>
      </c>
      <c r="C921" s="159"/>
      <c r="D921" s="160">
        <f>'Voorblad Autorisatieformulier'!E524</f>
        <v>0</v>
      </c>
    </row>
    <row r="922" spans="1:4" ht="12.75" x14ac:dyDescent="0.2">
      <c r="A922" s="162"/>
      <c r="B922" s="163"/>
      <c r="C922" s="164"/>
      <c r="D922" s="165"/>
    </row>
    <row r="923" spans="1:4" ht="12.75" x14ac:dyDescent="0.2">
      <c r="A923" s="161"/>
      <c r="B923" s="163"/>
      <c r="C923" s="163"/>
      <c r="D923" s="165"/>
    </row>
    <row r="924" spans="1:4" ht="12.75" x14ac:dyDescent="0.2">
      <c r="A924" s="157" t="s">
        <v>6</v>
      </c>
      <c r="C924" s="141"/>
      <c r="D924" s="166"/>
    </row>
    <row r="925" spans="1:4" ht="12.75" x14ac:dyDescent="0.2">
      <c r="A925" s="157" t="s">
        <v>40</v>
      </c>
      <c r="B925" s="167"/>
      <c r="C925" s="168" t="s">
        <v>41</v>
      </c>
      <c r="D925" s="166"/>
    </row>
    <row r="926" spans="1:4" ht="12.75" x14ac:dyDescent="0.2">
      <c r="A926" s="157"/>
      <c r="B926" s="169" t="str">
        <f>'Voorblad Autorisatieformulier'!$N$3</f>
        <v>Planon e-learning cursus voltooid</v>
      </c>
      <c r="C926" s="170">
        <f>'Voorblad Autorisatieformulier'!N39</f>
        <v>0</v>
      </c>
      <c r="D926" s="31" t="str">
        <f>IF(C926="Ja","Toekennen","Intrekken")</f>
        <v>Intrekken</v>
      </c>
    </row>
    <row r="927" spans="1:4" x14ac:dyDescent="0.15">
      <c r="A927" s="148"/>
      <c r="B927" s="169" t="str">
        <f>'Voorblad Autorisatieformulier'!$R$3</f>
        <v>08_RVB_ONDERHOUDSLEVERANCIER (extern)</v>
      </c>
      <c r="C927" s="170">
        <f>'Voorblad Autorisatieformulier'!R39</f>
        <v>0</v>
      </c>
      <c r="D927" s="31" t="str">
        <f>IF(C927="Ja","Toekennen","Intrekken")</f>
        <v>Intrekken</v>
      </c>
    </row>
    <row r="928" spans="1:4" x14ac:dyDescent="0.15">
      <c r="A928" s="148"/>
      <c r="B928" s="169" t="str">
        <f>'Voorblad Autorisatieformulier'!$S$3</f>
        <v>16_RVB_BOEI-INSPECTEUR (extern)</v>
      </c>
      <c r="C928" s="170">
        <f>'Voorblad Autorisatieformulier'!S39</f>
        <v>0</v>
      </c>
      <c r="D928" s="31" t="str">
        <f t="shared" ref="D928:D931" si="40">IF(C928="Ja","Toekennen","Intrekken")</f>
        <v>Intrekken</v>
      </c>
    </row>
    <row r="929" spans="1:4" x14ac:dyDescent="0.15">
      <c r="A929" s="148"/>
      <c r="B929" s="169" t="str">
        <f>'Voorblad Autorisatieformulier'!$T$3</f>
        <v>VPN account reeds aanwezig</v>
      </c>
      <c r="C929" s="170">
        <f>'Voorblad Autorisatieformulier'!T39</f>
        <v>0</v>
      </c>
      <c r="D929" s="31" t="str">
        <f t="shared" si="40"/>
        <v>Intrekken</v>
      </c>
    </row>
    <row r="930" spans="1:4" x14ac:dyDescent="0.15">
      <c r="A930" s="148"/>
      <c r="B930" s="169" t="str">
        <f>'Voorblad Autorisatieformulier'!$U$3</f>
        <v>BOEI-inspectie app</v>
      </c>
      <c r="C930" s="170">
        <f>'Voorblad Autorisatieformulier'!U39</f>
        <v>0</v>
      </c>
      <c r="D930" s="31" t="str">
        <f t="shared" si="40"/>
        <v>Intrekken</v>
      </c>
    </row>
    <row r="931" spans="1:4" x14ac:dyDescent="0.15">
      <c r="A931" s="148"/>
      <c r="B931" s="169" t="str">
        <f>'Voorblad Autorisatieformulier'!$V$3</f>
        <v>Werkorders app</v>
      </c>
      <c r="C931" s="170">
        <f>'Voorblad Autorisatieformulier'!V39</f>
        <v>0</v>
      </c>
      <c r="D931" s="31" t="str">
        <f t="shared" si="40"/>
        <v>Intrekken</v>
      </c>
    </row>
    <row r="932" spans="1:4" x14ac:dyDescent="0.15">
      <c r="A932" s="148"/>
      <c r="C932" s="141"/>
      <c r="D932" s="166"/>
    </row>
    <row r="933" spans="1:4" ht="12.75" x14ac:dyDescent="0.2">
      <c r="A933" s="171" t="s">
        <v>77</v>
      </c>
      <c r="C933" s="168" t="s">
        <v>41</v>
      </c>
      <c r="D933" s="166"/>
    </row>
    <row r="934" spans="1:4" x14ac:dyDescent="0.15">
      <c r="A934" s="148"/>
      <c r="B934" s="170" t="str">
        <f>'Voorblad Autorisatieformulier'!$W$3</f>
        <v>Beeldende Kunst</v>
      </c>
      <c r="C934" s="170">
        <f>'Voorblad Autorisatieformulier'!W39</f>
        <v>0</v>
      </c>
      <c r="D934" s="172" t="str">
        <f>IF(C934="Ja","Toekennen","Intrekken")</f>
        <v>Intrekken</v>
      </c>
    </row>
    <row r="935" spans="1:4" x14ac:dyDescent="0.15">
      <c r="A935" s="148"/>
      <c r="B935" s="170" t="str">
        <f>'Voorblad Autorisatieformulier'!$X$3</f>
        <v>Bouwkunde</v>
      </c>
      <c r="C935" s="170">
        <f>'Voorblad Autorisatieformulier'!X39</f>
        <v>0</v>
      </c>
      <c r="D935" s="173" t="str">
        <f t="shared" ref="D935:D941" si="41">IF(C935="Ja","Toekennen","Intrekken")</f>
        <v>Intrekken</v>
      </c>
    </row>
    <row r="936" spans="1:4" x14ac:dyDescent="0.15">
      <c r="A936" s="148"/>
      <c r="B936" s="170" t="str">
        <f>'Voorblad Autorisatieformulier'!$Y$3</f>
        <v>Civiele infrastructuur</v>
      </c>
      <c r="C936" s="170">
        <f>'Voorblad Autorisatieformulier'!Y39</f>
        <v>0</v>
      </c>
      <c r="D936" s="173" t="str">
        <f t="shared" si="41"/>
        <v>Intrekken</v>
      </c>
    </row>
    <row r="937" spans="1:4" x14ac:dyDescent="0.15">
      <c r="A937" s="148"/>
      <c r="B937" s="170" t="str">
        <f>'Voorblad Autorisatieformulier'!$Z$3</f>
        <v>Elektrotechniek</v>
      </c>
      <c r="C937" s="170">
        <f>'Voorblad Autorisatieformulier'!Z39</f>
        <v>0</v>
      </c>
      <c r="D937" s="173" t="str">
        <f t="shared" si="41"/>
        <v>Intrekken</v>
      </c>
    </row>
    <row r="938" spans="1:4" x14ac:dyDescent="0.15">
      <c r="A938" s="148"/>
      <c r="B938" s="170" t="str">
        <f>'Voorblad Autorisatieformulier'!$AA$3</f>
        <v>Natuur &amp; Landschap</v>
      </c>
      <c r="C938" s="170">
        <f>'Voorblad Autorisatieformulier'!AA39</f>
        <v>0</v>
      </c>
      <c r="D938" s="173" t="str">
        <f t="shared" si="41"/>
        <v>Intrekken</v>
      </c>
    </row>
    <row r="939" spans="1:4" x14ac:dyDescent="0.15">
      <c r="A939" s="148"/>
      <c r="B939" s="170" t="str">
        <f>'Voorblad Autorisatieformulier'!$AB$3</f>
        <v>Transport</v>
      </c>
      <c r="C939" s="170">
        <f>'Voorblad Autorisatieformulier'!AB39</f>
        <v>0</v>
      </c>
      <c r="D939" s="173" t="str">
        <f t="shared" si="41"/>
        <v>Intrekken</v>
      </c>
    </row>
    <row r="940" spans="1:4" x14ac:dyDescent="0.15">
      <c r="A940" s="148"/>
      <c r="B940" s="170" t="str">
        <f>'Voorblad Autorisatieformulier'!$AC$3</f>
        <v>Veiligheidsprogramma</v>
      </c>
      <c r="C940" s="170">
        <f>'Voorblad Autorisatieformulier'!AC39</f>
        <v>0</v>
      </c>
      <c r="D940" s="173" t="str">
        <f t="shared" si="41"/>
        <v>Intrekken</v>
      </c>
    </row>
    <row r="941" spans="1:4" x14ac:dyDescent="0.15">
      <c r="A941" s="148"/>
      <c r="B941" s="170" t="str">
        <f>'Voorblad Autorisatieformulier'!$AD$3</f>
        <v>Werktuigbouwkunde</v>
      </c>
      <c r="C941" s="170">
        <f>'Voorblad Autorisatieformulier'!AD39</f>
        <v>0</v>
      </c>
      <c r="D941" s="174" t="str">
        <f t="shared" si="41"/>
        <v>Intrekken</v>
      </c>
    </row>
    <row r="942" spans="1:4" ht="12" thickBot="1" x14ac:dyDescent="0.2">
      <c r="A942" s="175"/>
      <c r="B942" s="176"/>
      <c r="C942" s="176"/>
      <c r="D942" s="177"/>
    </row>
    <row r="943" spans="1:4" x14ac:dyDescent="0.15">
      <c r="A943" s="141"/>
    </row>
    <row r="945" spans="1:5" ht="12" thickBot="1" x14ac:dyDescent="0.2"/>
    <row r="946" spans="1:5" x14ac:dyDescent="0.15">
      <c r="A946" s="273" t="s">
        <v>73</v>
      </c>
      <c r="B946" s="274"/>
      <c r="C946" s="274"/>
      <c r="D946" s="275"/>
    </row>
    <row r="947" spans="1:5" ht="12" thickBot="1" x14ac:dyDescent="0.2">
      <c r="A947" s="276"/>
      <c r="B947" s="277"/>
      <c r="C947" s="277"/>
      <c r="D947" s="278"/>
    </row>
    <row r="948" spans="1:5" ht="15" x14ac:dyDescent="0.15">
      <c r="A948" s="143" t="s">
        <v>72</v>
      </c>
      <c r="C948" s="141"/>
      <c r="D948" s="138"/>
    </row>
    <row r="949" spans="1:5" x14ac:dyDescent="0.15">
      <c r="A949" s="144" t="s">
        <v>59</v>
      </c>
      <c r="B949" s="145" t="s">
        <v>74</v>
      </c>
      <c r="C949" s="141"/>
      <c r="D949" s="140" cm="1">
        <f t="array" ref="D949:E949">'Voorblad Autorisatieformulier'!$D$11:$E$11</f>
        <v>0</v>
      </c>
      <c r="E949" s="142">
        <v>0</v>
      </c>
    </row>
    <row r="950" spans="1:5" x14ac:dyDescent="0.15">
      <c r="A950" s="146"/>
      <c r="B950" s="147" t="s">
        <v>53</v>
      </c>
      <c r="C950" s="141"/>
      <c r="D950" s="140" cm="1">
        <f t="array" ref="D950:E950">'Voorblad Autorisatieformulier'!$D$12:$E$12</f>
        <v>0</v>
      </c>
      <c r="E950" s="142">
        <v>0</v>
      </c>
    </row>
    <row r="951" spans="1:5" x14ac:dyDescent="0.15">
      <c r="A951" s="148"/>
      <c r="B951" s="147" t="s">
        <v>37</v>
      </c>
      <c r="C951" s="141"/>
      <c r="D951" s="140">
        <f>'Voorblad Autorisatieformulier'!$D$13</f>
        <v>0</v>
      </c>
    </row>
    <row r="952" spans="1:5" x14ac:dyDescent="0.15">
      <c r="A952" s="148"/>
      <c r="B952" s="147" t="s">
        <v>57</v>
      </c>
      <c r="C952" s="141"/>
      <c r="D952" s="140">
        <f>'Voorblad Autorisatieformulier'!$D$14</f>
        <v>0</v>
      </c>
    </row>
    <row r="953" spans="1:5" x14ac:dyDescent="0.15">
      <c r="A953" s="148"/>
      <c r="B953" s="149"/>
      <c r="C953" s="141"/>
      <c r="D953" s="136"/>
    </row>
    <row r="954" spans="1:5" x14ac:dyDescent="0.15">
      <c r="A954" s="150" t="s">
        <v>58</v>
      </c>
      <c r="B954" s="147" t="s">
        <v>38</v>
      </c>
      <c r="C954" s="141"/>
      <c r="D954" s="137" cm="1">
        <f t="array" ref="D954:E954">'Voorblad Autorisatieformulier'!$J$11:$K$11</f>
        <v>0</v>
      </c>
      <c r="E954" s="142">
        <v>0</v>
      </c>
    </row>
    <row r="955" spans="1:5" x14ac:dyDescent="0.15">
      <c r="A955" s="150"/>
      <c r="B955" s="147" t="s">
        <v>60</v>
      </c>
      <c r="C955" s="151"/>
      <c r="D955" s="137" cm="1">
        <f t="array" ref="D955:E955">'Voorblad Autorisatieformulier'!$J$12:$K$12</f>
        <v>0</v>
      </c>
      <c r="E955" s="142">
        <v>0</v>
      </c>
    </row>
    <row r="956" spans="1:5" x14ac:dyDescent="0.15">
      <c r="A956" s="150"/>
      <c r="B956" s="147" t="s">
        <v>111</v>
      </c>
      <c r="C956" s="141"/>
      <c r="D956" s="137">
        <f>'Voorblad Autorisatieformulier'!$J$13</f>
        <v>0</v>
      </c>
    </row>
    <row r="957" spans="1:5" x14ac:dyDescent="0.15">
      <c r="A957" s="150"/>
      <c r="B957" s="152"/>
      <c r="C957" s="141"/>
      <c r="D957" s="138"/>
    </row>
    <row r="958" spans="1:5" x14ac:dyDescent="0.15">
      <c r="A958" s="150" t="s">
        <v>56</v>
      </c>
      <c r="B958" s="152"/>
      <c r="C958" s="141"/>
      <c r="D958" s="139">
        <f>'Voorblad Autorisatieformulier'!$J$14</f>
        <v>0</v>
      </c>
    </row>
    <row r="959" spans="1:5" x14ac:dyDescent="0.15">
      <c r="A959" s="150"/>
      <c r="B959" s="152"/>
      <c r="C959" s="141"/>
      <c r="D959" s="138"/>
    </row>
    <row r="960" spans="1:5" x14ac:dyDescent="0.15">
      <c r="A960" s="153"/>
      <c r="B960" s="154"/>
      <c r="C960" s="154"/>
      <c r="D960" s="155"/>
    </row>
    <row r="961" spans="1:4" ht="18" x14ac:dyDescent="0.25">
      <c r="A961" s="156" t="s">
        <v>152</v>
      </c>
      <c r="C961" s="141"/>
      <c r="D961" s="138"/>
    </row>
    <row r="962" spans="1:4" ht="12.75" x14ac:dyDescent="0.2">
      <c r="A962" s="157" t="s">
        <v>4</v>
      </c>
      <c r="C962" s="141"/>
      <c r="D962" s="138"/>
    </row>
    <row r="963" spans="1:4" ht="12.75" x14ac:dyDescent="0.2">
      <c r="A963" s="157"/>
      <c r="B963" s="158" t="s">
        <v>0</v>
      </c>
      <c r="C963" s="159"/>
      <c r="D963" s="160">
        <f>'Voorblad Autorisatieformulier'!B569</f>
        <v>0</v>
      </c>
    </row>
    <row r="964" spans="1:4" ht="12.75" x14ac:dyDescent="0.2">
      <c r="A964" s="161"/>
      <c r="B964" s="158" t="s">
        <v>3</v>
      </c>
      <c r="C964" s="159"/>
      <c r="D964" s="160">
        <f>'Voorblad Autorisatieformulier'!C569</f>
        <v>0</v>
      </c>
    </row>
    <row r="965" spans="1:4" ht="12.75" x14ac:dyDescent="0.2">
      <c r="A965" s="161"/>
      <c r="B965" s="158" t="s">
        <v>1</v>
      </c>
      <c r="C965" s="159"/>
      <c r="D965" s="160">
        <f>'Voorblad Autorisatieformulier'!D569</f>
        <v>0</v>
      </c>
    </row>
    <row r="966" spans="1:4" ht="12.75" x14ac:dyDescent="0.2">
      <c r="A966" s="161"/>
      <c r="B966" s="158" t="s">
        <v>7</v>
      </c>
      <c r="C966" s="159"/>
      <c r="D966" s="160">
        <f>'Voorblad Autorisatieformulier'!E569</f>
        <v>0</v>
      </c>
    </row>
    <row r="967" spans="1:4" ht="12.75" x14ac:dyDescent="0.2">
      <c r="A967" s="162"/>
      <c r="B967" s="163"/>
      <c r="C967" s="164"/>
      <c r="D967" s="165"/>
    </row>
    <row r="968" spans="1:4" ht="12.75" x14ac:dyDescent="0.2">
      <c r="A968" s="161"/>
      <c r="B968" s="163"/>
      <c r="C968" s="163"/>
      <c r="D968" s="165"/>
    </row>
    <row r="969" spans="1:4" ht="12.75" x14ac:dyDescent="0.2">
      <c r="A969" s="157" t="s">
        <v>6</v>
      </c>
      <c r="C969" s="141"/>
      <c r="D969" s="166"/>
    </row>
    <row r="970" spans="1:4" ht="12.75" x14ac:dyDescent="0.2">
      <c r="A970" s="157" t="s">
        <v>40</v>
      </c>
      <c r="B970" s="167"/>
      <c r="C970" s="168" t="s">
        <v>41</v>
      </c>
      <c r="D970" s="166"/>
    </row>
    <row r="971" spans="1:4" ht="12.75" x14ac:dyDescent="0.2">
      <c r="A971" s="157"/>
      <c r="B971" s="169" t="str">
        <f>'Voorblad Autorisatieformulier'!$N$3</f>
        <v>Planon e-learning cursus voltooid</v>
      </c>
      <c r="C971" s="170">
        <f>'Voorblad Autorisatieformulier'!N40</f>
        <v>0</v>
      </c>
      <c r="D971" s="31" t="str">
        <f>IF(C971="Ja","Toekennen","Intrekken")</f>
        <v>Intrekken</v>
      </c>
    </row>
    <row r="972" spans="1:4" x14ac:dyDescent="0.15">
      <c r="A972" s="148"/>
      <c r="B972" s="169" t="str">
        <f>'Voorblad Autorisatieformulier'!$R$3</f>
        <v>08_RVB_ONDERHOUDSLEVERANCIER (extern)</v>
      </c>
      <c r="C972" s="170">
        <f>'Voorblad Autorisatieformulier'!R40</f>
        <v>0</v>
      </c>
      <c r="D972" s="31" t="str">
        <f>IF(C972="Ja","Toekennen","Intrekken")</f>
        <v>Intrekken</v>
      </c>
    </row>
    <row r="973" spans="1:4" x14ac:dyDescent="0.15">
      <c r="A973" s="148"/>
      <c r="B973" s="169" t="str">
        <f>'Voorblad Autorisatieformulier'!$S$3</f>
        <v>16_RVB_BOEI-INSPECTEUR (extern)</v>
      </c>
      <c r="C973" s="170">
        <f>'Voorblad Autorisatieformulier'!S40</f>
        <v>0</v>
      </c>
      <c r="D973" s="31" t="str">
        <f t="shared" ref="D973:D976" si="42">IF(C973="Ja","Toekennen","Intrekken")</f>
        <v>Intrekken</v>
      </c>
    </row>
    <row r="974" spans="1:4" x14ac:dyDescent="0.15">
      <c r="A974" s="148"/>
      <c r="B974" s="169" t="str">
        <f>'Voorblad Autorisatieformulier'!$T$3</f>
        <v>VPN account reeds aanwezig</v>
      </c>
      <c r="C974" s="170">
        <f>'Voorblad Autorisatieformulier'!T40</f>
        <v>0</v>
      </c>
      <c r="D974" s="31" t="str">
        <f t="shared" si="42"/>
        <v>Intrekken</v>
      </c>
    </row>
    <row r="975" spans="1:4" x14ac:dyDescent="0.15">
      <c r="A975" s="148"/>
      <c r="B975" s="169" t="str">
        <f>'Voorblad Autorisatieformulier'!$U$3</f>
        <v>BOEI-inspectie app</v>
      </c>
      <c r="C975" s="170">
        <f>'Voorblad Autorisatieformulier'!U40</f>
        <v>0</v>
      </c>
      <c r="D975" s="31" t="str">
        <f t="shared" si="42"/>
        <v>Intrekken</v>
      </c>
    </row>
    <row r="976" spans="1:4" x14ac:dyDescent="0.15">
      <c r="A976" s="148"/>
      <c r="B976" s="169" t="str">
        <f>'Voorblad Autorisatieformulier'!$V$3</f>
        <v>Werkorders app</v>
      </c>
      <c r="C976" s="170">
        <f>'Voorblad Autorisatieformulier'!V40</f>
        <v>0</v>
      </c>
      <c r="D976" s="31" t="str">
        <f t="shared" si="42"/>
        <v>Intrekken</v>
      </c>
    </row>
    <row r="977" spans="1:4" x14ac:dyDescent="0.15">
      <c r="A977" s="148"/>
      <c r="C977" s="141"/>
      <c r="D977" s="166"/>
    </row>
    <row r="978" spans="1:4" ht="12.75" x14ac:dyDescent="0.2">
      <c r="A978" s="171" t="s">
        <v>77</v>
      </c>
      <c r="C978" s="168" t="s">
        <v>41</v>
      </c>
      <c r="D978" s="166"/>
    </row>
    <row r="979" spans="1:4" x14ac:dyDescent="0.15">
      <c r="A979" s="148"/>
      <c r="B979" s="170" t="str">
        <f>'Voorblad Autorisatieformulier'!$W$3</f>
        <v>Beeldende Kunst</v>
      </c>
      <c r="C979" s="170">
        <f>'Voorblad Autorisatieformulier'!W40</f>
        <v>0</v>
      </c>
      <c r="D979" s="172" t="str">
        <f>IF(C979="Ja","Toekennen","Intrekken")</f>
        <v>Intrekken</v>
      </c>
    </row>
    <row r="980" spans="1:4" x14ac:dyDescent="0.15">
      <c r="A980" s="148"/>
      <c r="B980" s="170" t="str">
        <f>'Voorblad Autorisatieformulier'!$X$3</f>
        <v>Bouwkunde</v>
      </c>
      <c r="C980" s="170">
        <f>'Voorblad Autorisatieformulier'!X40</f>
        <v>0</v>
      </c>
      <c r="D980" s="173" t="str">
        <f t="shared" ref="D980:D986" si="43">IF(C980="Ja","Toekennen","Intrekken")</f>
        <v>Intrekken</v>
      </c>
    </row>
    <row r="981" spans="1:4" x14ac:dyDescent="0.15">
      <c r="A981" s="148"/>
      <c r="B981" s="170" t="str">
        <f>'Voorblad Autorisatieformulier'!$Y$3</f>
        <v>Civiele infrastructuur</v>
      </c>
      <c r="C981" s="170">
        <f>'Voorblad Autorisatieformulier'!Y40</f>
        <v>0</v>
      </c>
      <c r="D981" s="173" t="str">
        <f t="shared" si="43"/>
        <v>Intrekken</v>
      </c>
    </row>
    <row r="982" spans="1:4" x14ac:dyDescent="0.15">
      <c r="A982" s="148"/>
      <c r="B982" s="170" t="str">
        <f>'Voorblad Autorisatieformulier'!$Z$3</f>
        <v>Elektrotechniek</v>
      </c>
      <c r="C982" s="170">
        <f>'Voorblad Autorisatieformulier'!Z40</f>
        <v>0</v>
      </c>
      <c r="D982" s="173" t="str">
        <f t="shared" si="43"/>
        <v>Intrekken</v>
      </c>
    </row>
    <row r="983" spans="1:4" x14ac:dyDescent="0.15">
      <c r="A983" s="148"/>
      <c r="B983" s="170" t="str">
        <f>'Voorblad Autorisatieformulier'!$AA$3</f>
        <v>Natuur &amp; Landschap</v>
      </c>
      <c r="C983" s="170">
        <f>'Voorblad Autorisatieformulier'!AA40</f>
        <v>0</v>
      </c>
      <c r="D983" s="173" t="str">
        <f t="shared" si="43"/>
        <v>Intrekken</v>
      </c>
    </row>
    <row r="984" spans="1:4" x14ac:dyDescent="0.15">
      <c r="A984" s="148"/>
      <c r="B984" s="170" t="str">
        <f>'Voorblad Autorisatieformulier'!$AB$3</f>
        <v>Transport</v>
      </c>
      <c r="C984" s="170">
        <f>'Voorblad Autorisatieformulier'!AB40</f>
        <v>0</v>
      </c>
      <c r="D984" s="173" t="str">
        <f t="shared" si="43"/>
        <v>Intrekken</v>
      </c>
    </row>
    <row r="985" spans="1:4" x14ac:dyDescent="0.15">
      <c r="A985" s="148"/>
      <c r="B985" s="170" t="str">
        <f>'Voorblad Autorisatieformulier'!$AC$3</f>
        <v>Veiligheidsprogramma</v>
      </c>
      <c r="C985" s="170">
        <f>'Voorblad Autorisatieformulier'!AC40</f>
        <v>0</v>
      </c>
      <c r="D985" s="173" t="str">
        <f t="shared" si="43"/>
        <v>Intrekken</v>
      </c>
    </row>
    <row r="986" spans="1:4" x14ac:dyDescent="0.15">
      <c r="A986" s="148"/>
      <c r="B986" s="170" t="str">
        <f>'Voorblad Autorisatieformulier'!$AD$3</f>
        <v>Werktuigbouwkunde</v>
      </c>
      <c r="C986" s="170">
        <f>'Voorblad Autorisatieformulier'!AD40</f>
        <v>0</v>
      </c>
      <c r="D986" s="174" t="str">
        <f t="shared" si="43"/>
        <v>Intrekken</v>
      </c>
    </row>
    <row r="987" spans="1:4" ht="12" thickBot="1" x14ac:dyDescent="0.2">
      <c r="A987" s="175"/>
      <c r="B987" s="176"/>
      <c r="C987" s="176"/>
      <c r="D987" s="177"/>
    </row>
    <row r="988" spans="1:4" x14ac:dyDescent="0.15">
      <c r="A988" s="141"/>
    </row>
    <row r="990" spans="1:4" ht="12" thickBot="1" x14ac:dyDescent="0.2"/>
    <row r="991" spans="1:4" x14ac:dyDescent="0.15">
      <c r="A991" s="273" t="s">
        <v>73</v>
      </c>
      <c r="B991" s="274"/>
      <c r="C991" s="274"/>
      <c r="D991" s="275"/>
    </row>
    <row r="992" spans="1:4" ht="12" thickBot="1" x14ac:dyDescent="0.2">
      <c r="A992" s="276"/>
      <c r="B992" s="277"/>
      <c r="C992" s="277"/>
      <c r="D992" s="278"/>
    </row>
    <row r="993" spans="1:5" ht="15" x14ac:dyDescent="0.15">
      <c r="A993" s="143" t="s">
        <v>72</v>
      </c>
      <c r="C993" s="141"/>
      <c r="D993" s="138"/>
    </row>
    <row r="994" spans="1:5" x14ac:dyDescent="0.15">
      <c r="A994" s="144" t="s">
        <v>59</v>
      </c>
      <c r="B994" s="145" t="s">
        <v>74</v>
      </c>
      <c r="C994" s="141"/>
      <c r="D994" s="140" cm="1">
        <f t="array" ref="D994:E994">'Voorblad Autorisatieformulier'!$D$11:$E$11</f>
        <v>0</v>
      </c>
      <c r="E994" s="142">
        <v>0</v>
      </c>
    </row>
    <row r="995" spans="1:5" x14ac:dyDescent="0.15">
      <c r="A995" s="146"/>
      <c r="B995" s="147" t="s">
        <v>53</v>
      </c>
      <c r="C995" s="141"/>
      <c r="D995" s="140" cm="1">
        <f t="array" ref="D995:E995">'Voorblad Autorisatieformulier'!$D$12:$E$12</f>
        <v>0</v>
      </c>
      <c r="E995" s="142">
        <v>0</v>
      </c>
    </row>
    <row r="996" spans="1:5" x14ac:dyDescent="0.15">
      <c r="A996" s="148"/>
      <c r="B996" s="147" t="s">
        <v>37</v>
      </c>
      <c r="C996" s="141"/>
      <c r="D996" s="140">
        <f>'Voorblad Autorisatieformulier'!$D$13</f>
        <v>0</v>
      </c>
    </row>
    <row r="997" spans="1:5" x14ac:dyDescent="0.15">
      <c r="A997" s="148"/>
      <c r="B997" s="147" t="s">
        <v>57</v>
      </c>
      <c r="C997" s="141"/>
      <c r="D997" s="140">
        <f>'Voorblad Autorisatieformulier'!$D$14</f>
        <v>0</v>
      </c>
    </row>
    <row r="998" spans="1:5" x14ac:dyDescent="0.15">
      <c r="A998" s="148"/>
      <c r="B998" s="149"/>
      <c r="C998" s="141"/>
      <c r="D998" s="136"/>
    </row>
    <row r="999" spans="1:5" x14ac:dyDescent="0.15">
      <c r="A999" s="150" t="s">
        <v>58</v>
      </c>
      <c r="B999" s="147" t="s">
        <v>38</v>
      </c>
      <c r="C999" s="141"/>
      <c r="D999" s="137" cm="1">
        <f t="array" ref="D999:E999">'Voorblad Autorisatieformulier'!$J$11:$K$11</f>
        <v>0</v>
      </c>
      <c r="E999" s="142">
        <v>0</v>
      </c>
    </row>
    <row r="1000" spans="1:5" x14ac:dyDescent="0.15">
      <c r="A1000" s="150"/>
      <c r="B1000" s="147" t="s">
        <v>60</v>
      </c>
      <c r="C1000" s="151"/>
      <c r="D1000" s="137" cm="1">
        <f t="array" ref="D1000:E1000">'Voorblad Autorisatieformulier'!$J$12:$K$12</f>
        <v>0</v>
      </c>
      <c r="E1000" s="142">
        <v>0</v>
      </c>
    </row>
    <row r="1001" spans="1:5" x14ac:dyDescent="0.15">
      <c r="A1001" s="150"/>
      <c r="B1001" s="147" t="s">
        <v>111</v>
      </c>
      <c r="C1001" s="141"/>
      <c r="D1001" s="137">
        <f>'Voorblad Autorisatieformulier'!$J$13</f>
        <v>0</v>
      </c>
    </row>
    <row r="1002" spans="1:5" x14ac:dyDescent="0.15">
      <c r="A1002" s="150"/>
      <c r="B1002" s="152"/>
      <c r="C1002" s="141"/>
      <c r="D1002" s="138"/>
    </row>
    <row r="1003" spans="1:5" x14ac:dyDescent="0.15">
      <c r="A1003" s="150" t="s">
        <v>56</v>
      </c>
      <c r="B1003" s="152"/>
      <c r="C1003" s="141"/>
      <c r="D1003" s="139">
        <f>'Voorblad Autorisatieformulier'!$J$14</f>
        <v>0</v>
      </c>
    </row>
    <row r="1004" spans="1:5" x14ac:dyDescent="0.15">
      <c r="A1004" s="150"/>
      <c r="B1004" s="152"/>
      <c r="C1004" s="141"/>
      <c r="D1004" s="138"/>
    </row>
    <row r="1005" spans="1:5" x14ac:dyDescent="0.15">
      <c r="A1005" s="153"/>
      <c r="B1005" s="154"/>
      <c r="C1005" s="154"/>
      <c r="D1005" s="155"/>
    </row>
    <row r="1006" spans="1:5" ht="18" x14ac:dyDescent="0.25">
      <c r="A1006" s="156" t="s">
        <v>153</v>
      </c>
      <c r="C1006" s="141"/>
      <c r="D1006" s="138"/>
    </row>
    <row r="1007" spans="1:5" ht="12.75" x14ac:dyDescent="0.2">
      <c r="A1007" s="157" t="s">
        <v>4</v>
      </c>
      <c r="C1007" s="141"/>
      <c r="D1007" s="138"/>
    </row>
    <row r="1008" spans="1:5" ht="12.75" x14ac:dyDescent="0.2">
      <c r="A1008" s="157"/>
      <c r="B1008" s="158" t="s">
        <v>0</v>
      </c>
      <c r="C1008" s="159"/>
      <c r="D1008" s="160">
        <f>'Voorblad Autorisatieformulier'!B614</f>
        <v>0</v>
      </c>
    </row>
    <row r="1009" spans="1:4" ht="12.75" x14ac:dyDescent="0.2">
      <c r="A1009" s="161"/>
      <c r="B1009" s="158" t="s">
        <v>3</v>
      </c>
      <c r="C1009" s="159"/>
      <c r="D1009" s="160">
        <f>'Voorblad Autorisatieformulier'!C614</f>
        <v>0</v>
      </c>
    </row>
    <row r="1010" spans="1:4" ht="12.75" x14ac:dyDescent="0.2">
      <c r="A1010" s="161"/>
      <c r="B1010" s="158" t="s">
        <v>1</v>
      </c>
      <c r="C1010" s="159"/>
      <c r="D1010" s="160">
        <f>'Voorblad Autorisatieformulier'!D614</f>
        <v>0</v>
      </c>
    </row>
    <row r="1011" spans="1:4" ht="12.75" x14ac:dyDescent="0.2">
      <c r="A1011" s="161"/>
      <c r="B1011" s="158" t="s">
        <v>7</v>
      </c>
      <c r="C1011" s="159"/>
      <c r="D1011" s="160">
        <f>'Voorblad Autorisatieformulier'!E614</f>
        <v>0</v>
      </c>
    </row>
    <row r="1012" spans="1:4" ht="12.75" x14ac:dyDescent="0.2">
      <c r="A1012" s="162"/>
      <c r="B1012" s="163"/>
      <c r="C1012" s="164"/>
      <c r="D1012" s="165"/>
    </row>
    <row r="1013" spans="1:4" ht="12.75" x14ac:dyDescent="0.2">
      <c r="A1013" s="161"/>
      <c r="B1013" s="163"/>
      <c r="C1013" s="163"/>
      <c r="D1013" s="165"/>
    </row>
    <row r="1014" spans="1:4" ht="12.75" x14ac:dyDescent="0.2">
      <c r="A1014" s="157" t="s">
        <v>6</v>
      </c>
      <c r="C1014" s="141"/>
      <c r="D1014" s="166"/>
    </row>
    <row r="1015" spans="1:4" ht="12.75" x14ac:dyDescent="0.2">
      <c r="A1015" s="157" t="s">
        <v>40</v>
      </c>
      <c r="B1015" s="167"/>
      <c r="C1015" s="168" t="s">
        <v>41</v>
      </c>
      <c r="D1015" s="166"/>
    </row>
    <row r="1016" spans="1:4" ht="12.75" x14ac:dyDescent="0.2">
      <c r="A1016" s="157"/>
      <c r="B1016" s="169" t="str">
        <f>'Voorblad Autorisatieformulier'!$N$3</f>
        <v>Planon e-learning cursus voltooid</v>
      </c>
      <c r="C1016" s="170">
        <f>'Voorblad Autorisatieformulier'!N41</f>
        <v>0</v>
      </c>
      <c r="D1016" s="31" t="str">
        <f>IF(C1016="Ja","Toekennen","Intrekken")</f>
        <v>Intrekken</v>
      </c>
    </row>
    <row r="1017" spans="1:4" x14ac:dyDescent="0.15">
      <c r="A1017" s="148"/>
      <c r="B1017" s="169" t="str">
        <f>'Voorblad Autorisatieformulier'!$R$3</f>
        <v>08_RVB_ONDERHOUDSLEVERANCIER (extern)</v>
      </c>
      <c r="C1017" s="170">
        <f>'Voorblad Autorisatieformulier'!R41</f>
        <v>0</v>
      </c>
      <c r="D1017" s="31" t="str">
        <f>IF(C1017="Ja","Toekennen","Intrekken")</f>
        <v>Intrekken</v>
      </c>
    </row>
    <row r="1018" spans="1:4" x14ac:dyDescent="0.15">
      <c r="A1018" s="148"/>
      <c r="B1018" s="169" t="str">
        <f>'Voorblad Autorisatieformulier'!$S$3</f>
        <v>16_RVB_BOEI-INSPECTEUR (extern)</v>
      </c>
      <c r="C1018" s="170">
        <f>'Voorblad Autorisatieformulier'!S41</f>
        <v>0</v>
      </c>
      <c r="D1018" s="31" t="str">
        <f t="shared" ref="D1018:D1021" si="44">IF(C1018="Ja","Toekennen","Intrekken")</f>
        <v>Intrekken</v>
      </c>
    </row>
    <row r="1019" spans="1:4" x14ac:dyDescent="0.15">
      <c r="A1019" s="148"/>
      <c r="B1019" s="169" t="str">
        <f>'Voorblad Autorisatieformulier'!$T$3</f>
        <v>VPN account reeds aanwezig</v>
      </c>
      <c r="C1019" s="170">
        <f>'Voorblad Autorisatieformulier'!T41</f>
        <v>0</v>
      </c>
      <c r="D1019" s="31" t="str">
        <f t="shared" si="44"/>
        <v>Intrekken</v>
      </c>
    </row>
    <row r="1020" spans="1:4" x14ac:dyDescent="0.15">
      <c r="A1020" s="148"/>
      <c r="B1020" s="169" t="str">
        <f>'Voorblad Autorisatieformulier'!$U$3</f>
        <v>BOEI-inspectie app</v>
      </c>
      <c r="C1020" s="170">
        <f>'Voorblad Autorisatieformulier'!U41</f>
        <v>0</v>
      </c>
      <c r="D1020" s="31" t="str">
        <f t="shared" si="44"/>
        <v>Intrekken</v>
      </c>
    </row>
    <row r="1021" spans="1:4" x14ac:dyDescent="0.15">
      <c r="A1021" s="148"/>
      <c r="B1021" s="169" t="str">
        <f>'Voorblad Autorisatieformulier'!$V$3</f>
        <v>Werkorders app</v>
      </c>
      <c r="C1021" s="170">
        <f>'Voorblad Autorisatieformulier'!V41</f>
        <v>0</v>
      </c>
      <c r="D1021" s="31" t="str">
        <f t="shared" si="44"/>
        <v>Intrekken</v>
      </c>
    </row>
    <row r="1022" spans="1:4" x14ac:dyDescent="0.15">
      <c r="A1022" s="148"/>
      <c r="C1022" s="141"/>
      <c r="D1022" s="166"/>
    </row>
    <row r="1023" spans="1:4" ht="12.75" x14ac:dyDescent="0.2">
      <c r="A1023" s="171" t="s">
        <v>77</v>
      </c>
      <c r="C1023" s="168" t="s">
        <v>41</v>
      </c>
      <c r="D1023" s="166"/>
    </row>
    <row r="1024" spans="1:4" x14ac:dyDescent="0.15">
      <c r="A1024" s="148"/>
      <c r="B1024" s="170" t="str">
        <f>'Voorblad Autorisatieformulier'!$W$3</f>
        <v>Beeldende Kunst</v>
      </c>
      <c r="C1024" s="170">
        <f>'Voorblad Autorisatieformulier'!W41</f>
        <v>0</v>
      </c>
      <c r="D1024" s="172" t="str">
        <f>IF(C1024="Ja","Toekennen","Intrekken")</f>
        <v>Intrekken</v>
      </c>
    </row>
    <row r="1025" spans="1:5" x14ac:dyDescent="0.15">
      <c r="A1025" s="148"/>
      <c r="B1025" s="170" t="str">
        <f>'Voorblad Autorisatieformulier'!$X$3</f>
        <v>Bouwkunde</v>
      </c>
      <c r="C1025" s="170">
        <f>'Voorblad Autorisatieformulier'!X41</f>
        <v>0</v>
      </c>
      <c r="D1025" s="173" t="str">
        <f t="shared" ref="D1025:D1031" si="45">IF(C1025="Ja","Toekennen","Intrekken")</f>
        <v>Intrekken</v>
      </c>
    </row>
    <row r="1026" spans="1:5" x14ac:dyDescent="0.15">
      <c r="A1026" s="148"/>
      <c r="B1026" s="170" t="str">
        <f>'Voorblad Autorisatieformulier'!$Y$3</f>
        <v>Civiele infrastructuur</v>
      </c>
      <c r="C1026" s="170">
        <f>'Voorblad Autorisatieformulier'!Y41</f>
        <v>0</v>
      </c>
      <c r="D1026" s="173" t="str">
        <f t="shared" si="45"/>
        <v>Intrekken</v>
      </c>
    </row>
    <row r="1027" spans="1:5" x14ac:dyDescent="0.15">
      <c r="A1027" s="148"/>
      <c r="B1027" s="170" t="str">
        <f>'Voorblad Autorisatieformulier'!$Z$3</f>
        <v>Elektrotechniek</v>
      </c>
      <c r="C1027" s="170">
        <f>'Voorblad Autorisatieformulier'!Z41</f>
        <v>0</v>
      </c>
      <c r="D1027" s="173" t="str">
        <f t="shared" si="45"/>
        <v>Intrekken</v>
      </c>
    </row>
    <row r="1028" spans="1:5" x14ac:dyDescent="0.15">
      <c r="A1028" s="148"/>
      <c r="B1028" s="170" t="str">
        <f>'Voorblad Autorisatieformulier'!$AA$3</f>
        <v>Natuur &amp; Landschap</v>
      </c>
      <c r="C1028" s="170">
        <f>'Voorblad Autorisatieformulier'!AA41</f>
        <v>0</v>
      </c>
      <c r="D1028" s="173" t="str">
        <f t="shared" si="45"/>
        <v>Intrekken</v>
      </c>
    </row>
    <row r="1029" spans="1:5" x14ac:dyDescent="0.15">
      <c r="A1029" s="148"/>
      <c r="B1029" s="170" t="str">
        <f>'Voorblad Autorisatieformulier'!$AB$3</f>
        <v>Transport</v>
      </c>
      <c r="C1029" s="170">
        <f>'Voorblad Autorisatieformulier'!AB41</f>
        <v>0</v>
      </c>
      <c r="D1029" s="173" t="str">
        <f t="shared" si="45"/>
        <v>Intrekken</v>
      </c>
    </row>
    <row r="1030" spans="1:5" x14ac:dyDescent="0.15">
      <c r="A1030" s="148"/>
      <c r="B1030" s="170" t="str">
        <f>'Voorblad Autorisatieformulier'!$AC$3</f>
        <v>Veiligheidsprogramma</v>
      </c>
      <c r="C1030" s="170">
        <f>'Voorblad Autorisatieformulier'!AC41</f>
        <v>0</v>
      </c>
      <c r="D1030" s="173" t="str">
        <f t="shared" si="45"/>
        <v>Intrekken</v>
      </c>
    </row>
    <row r="1031" spans="1:5" x14ac:dyDescent="0.15">
      <c r="A1031" s="148"/>
      <c r="B1031" s="170" t="str">
        <f>'Voorblad Autorisatieformulier'!$AD$3</f>
        <v>Werktuigbouwkunde</v>
      </c>
      <c r="C1031" s="170">
        <f>'Voorblad Autorisatieformulier'!AD41</f>
        <v>0</v>
      </c>
      <c r="D1031" s="174" t="str">
        <f t="shared" si="45"/>
        <v>Intrekken</v>
      </c>
    </row>
    <row r="1032" spans="1:5" ht="12" thickBot="1" x14ac:dyDescent="0.2">
      <c r="A1032" s="175"/>
      <c r="B1032" s="176"/>
      <c r="C1032" s="176"/>
      <c r="D1032" s="177"/>
    </row>
    <row r="1033" spans="1:5" x14ac:dyDescent="0.15">
      <c r="A1033" s="141"/>
    </row>
    <row r="1035" spans="1:5" ht="12" thickBot="1" x14ac:dyDescent="0.2"/>
    <row r="1036" spans="1:5" x14ac:dyDescent="0.15">
      <c r="A1036" s="273" t="s">
        <v>73</v>
      </c>
      <c r="B1036" s="274"/>
      <c r="C1036" s="274"/>
      <c r="D1036" s="275"/>
    </row>
    <row r="1037" spans="1:5" ht="12" thickBot="1" x14ac:dyDescent="0.2">
      <c r="A1037" s="276"/>
      <c r="B1037" s="277"/>
      <c r="C1037" s="277"/>
      <c r="D1037" s="278"/>
    </row>
    <row r="1038" spans="1:5" ht="15" x14ac:dyDescent="0.15">
      <c r="A1038" s="143" t="s">
        <v>72</v>
      </c>
      <c r="C1038" s="141"/>
      <c r="D1038" s="138"/>
    </row>
    <row r="1039" spans="1:5" x14ac:dyDescent="0.15">
      <c r="A1039" s="144" t="s">
        <v>59</v>
      </c>
      <c r="B1039" s="145" t="s">
        <v>74</v>
      </c>
      <c r="C1039" s="141"/>
      <c r="D1039" s="140" cm="1">
        <f t="array" ref="D1039:E1039">'Voorblad Autorisatieformulier'!$D$11:$E$11</f>
        <v>0</v>
      </c>
      <c r="E1039" s="142">
        <v>0</v>
      </c>
    </row>
    <row r="1040" spans="1:5" x14ac:dyDescent="0.15">
      <c r="A1040" s="146"/>
      <c r="B1040" s="147" t="s">
        <v>53</v>
      </c>
      <c r="C1040" s="141"/>
      <c r="D1040" s="140" cm="1">
        <f t="array" ref="D1040:E1040">'Voorblad Autorisatieformulier'!$D$12:$E$12</f>
        <v>0</v>
      </c>
      <c r="E1040" s="142">
        <v>0</v>
      </c>
    </row>
    <row r="1041" spans="1:5" x14ac:dyDescent="0.15">
      <c r="A1041" s="148"/>
      <c r="B1041" s="147" t="s">
        <v>37</v>
      </c>
      <c r="C1041" s="141"/>
      <c r="D1041" s="140">
        <f>'Voorblad Autorisatieformulier'!$D$13</f>
        <v>0</v>
      </c>
    </row>
    <row r="1042" spans="1:5" x14ac:dyDescent="0.15">
      <c r="A1042" s="148"/>
      <c r="B1042" s="147" t="s">
        <v>57</v>
      </c>
      <c r="C1042" s="141"/>
      <c r="D1042" s="140">
        <f>'Voorblad Autorisatieformulier'!$D$14</f>
        <v>0</v>
      </c>
    </row>
    <row r="1043" spans="1:5" x14ac:dyDescent="0.15">
      <c r="A1043" s="148"/>
      <c r="B1043" s="149"/>
      <c r="C1043" s="141"/>
      <c r="D1043" s="136"/>
    </row>
    <row r="1044" spans="1:5" x14ac:dyDescent="0.15">
      <c r="A1044" s="150" t="s">
        <v>58</v>
      </c>
      <c r="B1044" s="147" t="s">
        <v>38</v>
      </c>
      <c r="C1044" s="141"/>
      <c r="D1044" s="137" cm="1">
        <f t="array" ref="D1044:E1044">'Voorblad Autorisatieformulier'!$J$11:$K$11</f>
        <v>0</v>
      </c>
      <c r="E1044" s="142">
        <v>0</v>
      </c>
    </row>
    <row r="1045" spans="1:5" x14ac:dyDescent="0.15">
      <c r="A1045" s="150"/>
      <c r="B1045" s="147" t="s">
        <v>60</v>
      </c>
      <c r="C1045" s="151"/>
      <c r="D1045" s="137" cm="1">
        <f t="array" ref="D1045:E1045">'Voorblad Autorisatieformulier'!$J$12:$K$12</f>
        <v>0</v>
      </c>
      <c r="E1045" s="142">
        <v>0</v>
      </c>
    </row>
    <row r="1046" spans="1:5" x14ac:dyDescent="0.15">
      <c r="A1046" s="150"/>
      <c r="B1046" s="147" t="s">
        <v>111</v>
      </c>
      <c r="C1046" s="141"/>
      <c r="D1046" s="137">
        <f>'Voorblad Autorisatieformulier'!$J$13</f>
        <v>0</v>
      </c>
    </row>
    <row r="1047" spans="1:5" x14ac:dyDescent="0.15">
      <c r="A1047" s="150"/>
      <c r="B1047" s="152"/>
      <c r="C1047" s="141"/>
      <c r="D1047" s="138"/>
    </row>
    <row r="1048" spans="1:5" x14ac:dyDescent="0.15">
      <c r="A1048" s="150" t="s">
        <v>56</v>
      </c>
      <c r="B1048" s="152"/>
      <c r="C1048" s="141"/>
      <c r="D1048" s="139">
        <f>'Voorblad Autorisatieformulier'!$J$14</f>
        <v>0</v>
      </c>
    </row>
    <row r="1049" spans="1:5" x14ac:dyDescent="0.15">
      <c r="A1049" s="150"/>
      <c r="B1049" s="152"/>
      <c r="C1049" s="141"/>
      <c r="D1049" s="138"/>
    </row>
    <row r="1050" spans="1:5" x14ac:dyDescent="0.15">
      <c r="A1050" s="153"/>
      <c r="B1050" s="154"/>
      <c r="C1050" s="154"/>
      <c r="D1050" s="155"/>
    </row>
    <row r="1051" spans="1:5" ht="18" x14ac:dyDescent="0.25">
      <c r="A1051" s="156" t="s">
        <v>154</v>
      </c>
      <c r="C1051" s="141"/>
      <c r="D1051" s="138"/>
    </row>
    <row r="1052" spans="1:5" ht="12.75" x14ac:dyDescent="0.2">
      <c r="A1052" s="157" t="s">
        <v>4</v>
      </c>
      <c r="C1052" s="141"/>
      <c r="D1052" s="138"/>
    </row>
    <row r="1053" spans="1:5" ht="12.75" x14ac:dyDescent="0.2">
      <c r="A1053" s="157"/>
      <c r="B1053" s="158" t="s">
        <v>0</v>
      </c>
      <c r="C1053" s="159"/>
      <c r="D1053" s="160">
        <f>'Voorblad Autorisatieformulier'!B659</f>
        <v>0</v>
      </c>
    </row>
    <row r="1054" spans="1:5" ht="12.75" x14ac:dyDescent="0.2">
      <c r="A1054" s="161"/>
      <c r="B1054" s="158" t="s">
        <v>3</v>
      </c>
      <c r="C1054" s="159"/>
      <c r="D1054" s="160">
        <f>'Voorblad Autorisatieformulier'!C659</f>
        <v>0</v>
      </c>
    </row>
    <row r="1055" spans="1:5" ht="12.75" x14ac:dyDescent="0.2">
      <c r="A1055" s="161"/>
      <c r="B1055" s="158" t="s">
        <v>1</v>
      </c>
      <c r="C1055" s="159"/>
      <c r="D1055" s="160">
        <f>'Voorblad Autorisatieformulier'!D659</f>
        <v>0</v>
      </c>
    </row>
    <row r="1056" spans="1:5" ht="12.75" x14ac:dyDescent="0.2">
      <c r="A1056" s="161"/>
      <c r="B1056" s="158" t="s">
        <v>7</v>
      </c>
      <c r="C1056" s="159"/>
      <c r="D1056" s="160">
        <f>'Voorblad Autorisatieformulier'!E659</f>
        <v>0</v>
      </c>
    </row>
    <row r="1057" spans="1:4" ht="12.75" x14ac:dyDescent="0.2">
      <c r="A1057" s="162"/>
      <c r="B1057" s="163"/>
      <c r="C1057" s="164"/>
      <c r="D1057" s="165"/>
    </row>
    <row r="1058" spans="1:4" ht="12.75" x14ac:dyDescent="0.2">
      <c r="A1058" s="161"/>
      <c r="B1058" s="163"/>
      <c r="C1058" s="163"/>
      <c r="D1058" s="165"/>
    </row>
    <row r="1059" spans="1:4" ht="12.75" x14ac:dyDescent="0.2">
      <c r="A1059" s="157" t="s">
        <v>6</v>
      </c>
      <c r="C1059" s="141"/>
      <c r="D1059" s="166"/>
    </row>
    <row r="1060" spans="1:4" ht="12.75" x14ac:dyDescent="0.2">
      <c r="A1060" s="157" t="s">
        <v>40</v>
      </c>
      <c r="B1060" s="167"/>
      <c r="C1060" s="168" t="s">
        <v>41</v>
      </c>
      <c r="D1060" s="166"/>
    </row>
    <row r="1061" spans="1:4" ht="12.75" x14ac:dyDescent="0.2">
      <c r="A1061" s="157"/>
      <c r="B1061" s="169" t="str">
        <f>'Voorblad Autorisatieformulier'!$N$3</f>
        <v>Planon e-learning cursus voltooid</v>
      </c>
      <c r="C1061" s="170">
        <f>'Voorblad Autorisatieformulier'!N42</f>
        <v>0</v>
      </c>
      <c r="D1061" s="31" t="str">
        <f>IF(C1061="Ja","Toekennen","Intrekken")</f>
        <v>Intrekken</v>
      </c>
    </row>
    <row r="1062" spans="1:4" x14ac:dyDescent="0.15">
      <c r="A1062" s="148"/>
      <c r="B1062" s="169" t="str">
        <f>'Voorblad Autorisatieformulier'!$R$3</f>
        <v>08_RVB_ONDERHOUDSLEVERANCIER (extern)</v>
      </c>
      <c r="C1062" s="170">
        <f>'Voorblad Autorisatieformulier'!R42</f>
        <v>0</v>
      </c>
      <c r="D1062" s="31" t="str">
        <f>IF(C1062="Ja","Toekennen","Intrekken")</f>
        <v>Intrekken</v>
      </c>
    </row>
    <row r="1063" spans="1:4" x14ac:dyDescent="0.15">
      <c r="A1063" s="148"/>
      <c r="B1063" s="169" t="str">
        <f>'Voorblad Autorisatieformulier'!$S$3</f>
        <v>16_RVB_BOEI-INSPECTEUR (extern)</v>
      </c>
      <c r="C1063" s="170">
        <f>'Voorblad Autorisatieformulier'!S42</f>
        <v>0</v>
      </c>
      <c r="D1063" s="31" t="str">
        <f t="shared" ref="D1063:D1066" si="46">IF(C1063="Ja","Toekennen","Intrekken")</f>
        <v>Intrekken</v>
      </c>
    </row>
    <row r="1064" spans="1:4" x14ac:dyDescent="0.15">
      <c r="A1064" s="148"/>
      <c r="B1064" s="169" t="str">
        <f>'Voorblad Autorisatieformulier'!$T$3</f>
        <v>VPN account reeds aanwezig</v>
      </c>
      <c r="C1064" s="170">
        <f>'Voorblad Autorisatieformulier'!T42</f>
        <v>0</v>
      </c>
      <c r="D1064" s="31" t="str">
        <f t="shared" si="46"/>
        <v>Intrekken</v>
      </c>
    </row>
    <row r="1065" spans="1:4" x14ac:dyDescent="0.15">
      <c r="A1065" s="148"/>
      <c r="B1065" s="169" t="str">
        <f>'Voorblad Autorisatieformulier'!$U$3</f>
        <v>BOEI-inspectie app</v>
      </c>
      <c r="C1065" s="170">
        <f>'Voorblad Autorisatieformulier'!U42</f>
        <v>0</v>
      </c>
      <c r="D1065" s="31" t="str">
        <f t="shared" si="46"/>
        <v>Intrekken</v>
      </c>
    </row>
    <row r="1066" spans="1:4" x14ac:dyDescent="0.15">
      <c r="A1066" s="148"/>
      <c r="B1066" s="169" t="str">
        <f>'Voorblad Autorisatieformulier'!$V$3</f>
        <v>Werkorders app</v>
      </c>
      <c r="C1066" s="170">
        <f>'Voorblad Autorisatieformulier'!V42</f>
        <v>0</v>
      </c>
      <c r="D1066" s="31" t="str">
        <f t="shared" si="46"/>
        <v>Intrekken</v>
      </c>
    </row>
    <row r="1067" spans="1:4" x14ac:dyDescent="0.15">
      <c r="A1067" s="148"/>
      <c r="C1067" s="141"/>
      <c r="D1067" s="166"/>
    </row>
    <row r="1068" spans="1:4" ht="12.75" x14ac:dyDescent="0.2">
      <c r="A1068" s="171" t="s">
        <v>77</v>
      </c>
      <c r="C1068" s="168" t="s">
        <v>41</v>
      </c>
      <c r="D1068" s="166"/>
    </row>
    <row r="1069" spans="1:4" x14ac:dyDescent="0.15">
      <c r="A1069" s="148"/>
      <c r="B1069" s="170" t="str">
        <f>'Voorblad Autorisatieformulier'!$W$3</f>
        <v>Beeldende Kunst</v>
      </c>
      <c r="C1069" s="170">
        <f>'Voorblad Autorisatieformulier'!W42</f>
        <v>0</v>
      </c>
      <c r="D1069" s="172" t="str">
        <f>IF(C1069="Ja","Toekennen","Intrekken")</f>
        <v>Intrekken</v>
      </c>
    </row>
    <row r="1070" spans="1:4" x14ac:dyDescent="0.15">
      <c r="A1070" s="148"/>
      <c r="B1070" s="170" t="str">
        <f>'Voorblad Autorisatieformulier'!$X$3</f>
        <v>Bouwkunde</v>
      </c>
      <c r="C1070" s="170">
        <f>'Voorblad Autorisatieformulier'!X42</f>
        <v>0</v>
      </c>
      <c r="D1070" s="173" t="str">
        <f t="shared" ref="D1070:D1076" si="47">IF(C1070="Ja","Toekennen","Intrekken")</f>
        <v>Intrekken</v>
      </c>
    </row>
    <row r="1071" spans="1:4" x14ac:dyDescent="0.15">
      <c r="A1071" s="148"/>
      <c r="B1071" s="170" t="str">
        <f>'Voorblad Autorisatieformulier'!$Y$3</f>
        <v>Civiele infrastructuur</v>
      </c>
      <c r="C1071" s="170">
        <f>'Voorblad Autorisatieformulier'!Y42</f>
        <v>0</v>
      </c>
      <c r="D1071" s="173" t="str">
        <f t="shared" si="47"/>
        <v>Intrekken</v>
      </c>
    </row>
    <row r="1072" spans="1:4" x14ac:dyDescent="0.15">
      <c r="A1072" s="148"/>
      <c r="B1072" s="170" t="str">
        <f>'Voorblad Autorisatieformulier'!$Z$3</f>
        <v>Elektrotechniek</v>
      </c>
      <c r="C1072" s="170">
        <f>'Voorblad Autorisatieformulier'!Z42</f>
        <v>0</v>
      </c>
      <c r="D1072" s="173" t="str">
        <f t="shared" si="47"/>
        <v>Intrekken</v>
      </c>
    </row>
    <row r="1073" spans="1:5" x14ac:dyDescent="0.15">
      <c r="A1073" s="148"/>
      <c r="B1073" s="170" t="str">
        <f>'Voorblad Autorisatieformulier'!$AA$3</f>
        <v>Natuur &amp; Landschap</v>
      </c>
      <c r="C1073" s="170">
        <f>'Voorblad Autorisatieformulier'!AA42</f>
        <v>0</v>
      </c>
      <c r="D1073" s="173" t="str">
        <f t="shared" si="47"/>
        <v>Intrekken</v>
      </c>
    </row>
    <row r="1074" spans="1:5" x14ac:dyDescent="0.15">
      <c r="A1074" s="148"/>
      <c r="B1074" s="170" t="str">
        <f>'Voorblad Autorisatieformulier'!$AB$3</f>
        <v>Transport</v>
      </c>
      <c r="C1074" s="170">
        <f>'Voorblad Autorisatieformulier'!AB42</f>
        <v>0</v>
      </c>
      <c r="D1074" s="173" t="str">
        <f t="shared" si="47"/>
        <v>Intrekken</v>
      </c>
    </row>
    <row r="1075" spans="1:5" x14ac:dyDescent="0.15">
      <c r="A1075" s="148"/>
      <c r="B1075" s="170" t="str">
        <f>'Voorblad Autorisatieformulier'!$AC$3</f>
        <v>Veiligheidsprogramma</v>
      </c>
      <c r="C1075" s="170">
        <f>'Voorblad Autorisatieformulier'!AC42</f>
        <v>0</v>
      </c>
      <c r="D1075" s="173" t="str">
        <f t="shared" si="47"/>
        <v>Intrekken</v>
      </c>
    </row>
    <row r="1076" spans="1:5" x14ac:dyDescent="0.15">
      <c r="A1076" s="148"/>
      <c r="B1076" s="170" t="str">
        <f>'Voorblad Autorisatieformulier'!$AD$3</f>
        <v>Werktuigbouwkunde</v>
      </c>
      <c r="C1076" s="170">
        <f>'Voorblad Autorisatieformulier'!AD42</f>
        <v>0</v>
      </c>
      <c r="D1076" s="174" t="str">
        <f t="shared" si="47"/>
        <v>Intrekken</v>
      </c>
    </row>
    <row r="1077" spans="1:5" ht="12" thickBot="1" x14ac:dyDescent="0.2">
      <c r="A1077" s="175"/>
      <c r="B1077" s="176"/>
      <c r="C1077" s="176"/>
      <c r="D1077" s="177"/>
    </row>
    <row r="1078" spans="1:5" x14ac:dyDescent="0.15">
      <c r="A1078" s="141"/>
    </row>
    <row r="1080" spans="1:5" ht="12" thickBot="1" x14ac:dyDescent="0.2"/>
    <row r="1081" spans="1:5" x14ac:dyDescent="0.15">
      <c r="A1081" s="273" t="s">
        <v>73</v>
      </c>
      <c r="B1081" s="274"/>
      <c r="C1081" s="274"/>
      <c r="D1081" s="275"/>
    </row>
    <row r="1082" spans="1:5" ht="12" thickBot="1" x14ac:dyDescent="0.2">
      <c r="A1082" s="276"/>
      <c r="B1082" s="277"/>
      <c r="C1082" s="277"/>
      <c r="D1082" s="278"/>
    </row>
    <row r="1083" spans="1:5" ht="15" x14ac:dyDescent="0.15">
      <c r="A1083" s="143" t="s">
        <v>72</v>
      </c>
      <c r="C1083" s="141"/>
      <c r="D1083" s="138"/>
    </row>
    <row r="1084" spans="1:5" x14ac:dyDescent="0.15">
      <c r="A1084" s="144" t="s">
        <v>59</v>
      </c>
      <c r="B1084" s="145" t="s">
        <v>74</v>
      </c>
      <c r="C1084" s="141"/>
      <c r="D1084" s="140" cm="1">
        <f t="array" ref="D1084:E1084">'Voorblad Autorisatieformulier'!$D$11:$E$11</f>
        <v>0</v>
      </c>
      <c r="E1084" s="142">
        <v>0</v>
      </c>
    </row>
    <row r="1085" spans="1:5" x14ac:dyDescent="0.15">
      <c r="A1085" s="146"/>
      <c r="B1085" s="147" t="s">
        <v>53</v>
      </c>
      <c r="C1085" s="141"/>
      <c r="D1085" s="140" cm="1">
        <f t="array" ref="D1085:E1085">'Voorblad Autorisatieformulier'!$D$12:$E$12</f>
        <v>0</v>
      </c>
      <c r="E1085" s="142">
        <v>0</v>
      </c>
    </row>
    <row r="1086" spans="1:5" x14ac:dyDescent="0.15">
      <c r="A1086" s="148"/>
      <c r="B1086" s="147" t="s">
        <v>37</v>
      </c>
      <c r="C1086" s="141"/>
      <c r="D1086" s="140">
        <f>'Voorblad Autorisatieformulier'!$D$13</f>
        <v>0</v>
      </c>
    </row>
    <row r="1087" spans="1:5" x14ac:dyDescent="0.15">
      <c r="A1087" s="148"/>
      <c r="B1087" s="147" t="s">
        <v>57</v>
      </c>
      <c r="C1087" s="141"/>
      <c r="D1087" s="140">
        <f>'Voorblad Autorisatieformulier'!$D$14</f>
        <v>0</v>
      </c>
    </row>
    <row r="1088" spans="1:5" x14ac:dyDescent="0.15">
      <c r="A1088" s="148"/>
      <c r="B1088" s="149"/>
      <c r="C1088" s="141"/>
      <c r="D1088" s="136"/>
    </row>
    <row r="1089" spans="1:5" x14ac:dyDescent="0.15">
      <c r="A1089" s="150" t="s">
        <v>58</v>
      </c>
      <c r="B1089" s="147" t="s">
        <v>38</v>
      </c>
      <c r="C1089" s="141"/>
      <c r="D1089" s="137" cm="1">
        <f t="array" ref="D1089:E1089">'Voorblad Autorisatieformulier'!$J$11:$K$11</f>
        <v>0</v>
      </c>
      <c r="E1089" s="142">
        <v>0</v>
      </c>
    </row>
    <row r="1090" spans="1:5" x14ac:dyDescent="0.15">
      <c r="A1090" s="150"/>
      <c r="B1090" s="147" t="s">
        <v>60</v>
      </c>
      <c r="C1090" s="151"/>
      <c r="D1090" s="137" cm="1">
        <f t="array" ref="D1090:E1090">'Voorblad Autorisatieformulier'!$J$12:$K$12</f>
        <v>0</v>
      </c>
      <c r="E1090" s="142">
        <v>0</v>
      </c>
    </row>
    <row r="1091" spans="1:5" x14ac:dyDescent="0.15">
      <c r="A1091" s="150"/>
      <c r="B1091" s="147" t="s">
        <v>111</v>
      </c>
      <c r="C1091" s="141"/>
      <c r="D1091" s="137">
        <f>'Voorblad Autorisatieformulier'!$J$13</f>
        <v>0</v>
      </c>
    </row>
    <row r="1092" spans="1:5" x14ac:dyDescent="0.15">
      <c r="A1092" s="150"/>
      <c r="B1092" s="152"/>
      <c r="C1092" s="141"/>
      <c r="D1092" s="138"/>
    </row>
    <row r="1093" spans="1:5" x14ac:dyDescent="0.15">
      <c r="A1093" s="150" t="s">
        <v>56</v>
      </c>
      <c r="B1093" s="152"/>
      <c r="C1093" s="141"/>
      <c r="D1093" s="139">
        <f>'Voorblad Autorisatieformulier'!$J$14</f>
        <v>0</v>
      </c>
    </row>
    <row r="1094" spans="1:5" x14ac:dyDescent="0.15">
      <c r="A1094" s="150"/>
      <c r="B1094" s="152"/>
      <c r="C1094" s="141"/>
      <c r="D1094" s="138"/>
    </row>
    <row r="1095" spans="1:5" x14ac:dyDescent="0.15">
      <c r="A1095" s="153"/>
      <c r="B1095" s="154"/>
      <c r="C1095" s="154"/>
      <c r="D1095" s="155"/>
    </row>
    <row r="1096" spans="1:5" ht="18" x14ac:dyDescent="0.25">
      <c r="A1096" s="156" t="s">
        <v>155</v>
      </c>
      <c r="C1096" s="141"/>
      <c r="D1096" s="138"/>
    </row>
    <row r="1097" spans="1:5" ht="12.75" x14ac:dyDescent="0.2">
      <c r="A1097" s="157" t="s">
        <v>4</v>
      </c>
      <c r="C1097" s="141"/>
      <c r="D1097" s="138"/>
    </row>
    <row r="1098" spans="1:5" ht="12.75" x14ac:dyDescent="0.2">
      <c r="A1098" s="157"/>
      <c r="B1098" s="158" t="s">
        <v>0</v>
      </c>
      <c r="C1098" s="159"/>
      <c r="D1098" s="160">
        <f>'Voorblad Autorisatieformulier'!B704</f>
        <v>0</v>
      </c>
    </row>
    <row r="1099" spans="1:5" ht="12.75" x14ac:dyDescent="0.2">
      <c r="A1099" s="161"/>
      <c r="B1099" s="158" t="s">
        <v>3</v>
      </c>
      <c r="C1099" s="159"/>
      <c r="D1099" s="160">
        <f>'Voorblad Autorisatieformulier'!C704</f>
        <v>0</v>
      </c>
    </row>
    <row r="1100" spans="1:5" ht="12.75" x14ac:dyDescent="0.2">
      <c r="A1100" s="161"/>
      <c r="B1100" s="158" t="s">
        <v>1</v>
      </c>
      <c r="C1100" s="159"/>
      <c r="D1100" s="160">
        <f>'Voorblad Autorisatieformulier'!D704</f>
        <v>0</v>
      </c>
    </row>
    <row r="1101" spans="1:5" ht="12.75" x14ac:dyDescent="0.2">
      <c r="A1101" s="161"/>
      <c r="B1101" s="158" t="s">
        <v>7</v>
      </c>
      <c r="C1101" s="159"/>
      <c r="D1101" s="160">
        <f>'Voorblad Autorisatieformulier'!E704</f>
        <v>0</v>
      </c>
    </row>
    <row r="1102" spans="1:5" ht="12.75" x14ac:dyDescent="0.2">
      <c r="A1102" s="162"/>
      <c r="B1102" s="163"/>
      <c r="C1102" s="164"/>
      <c r="D1102" s="165"/>
    </row>
    <row r="1103" spans="1:5" ht="12.75" x14ac:dyDescent="0.2">
      <c r="A1103" s="161"/>
      <c r="B1103" s="163"/>
      <c r="C1103" s="163"/>
      <c r="D1103" s="165"/>
    </row>
    <row r="1104" spans="1:5" ht="12.75" x14ac:dyDescent="0.2">
      <c r="A1104" s="157" t="s">
        <v>6</v>
      </c>
      <c r="C1104" s="141"/>
      <c r="D1104" s="166"/>
    </row>
    <row r="1105" spans="1:4" ht="12.75" x14ac:dyDescent="0.2">
      <c r="A1105" s="157" t="s">
        <v>40</v>
      </c>
      <c r="B1105" s="167"/>
      <c r="C1105" s="168" t="s">
        <v>41</v>
      </c>
      <c r="D1105" s="166"/>
    </row>
    <row r="1106" spans="1:4" ht="12.75" x14ac:dyDescent="0.2">
      <c r="A1106" s="157"/>
      <c r="B1106" s="169" t="str">
        <f>'Voorblad Autorisatieformulier'!$N$3</f>
        <v>Planon e-learning cursus voltooid</v>
      </c>
      <c r="C1106" s="170">
        <f>'Voorblad Autorisatieformulier'!N43</f>
        <v>0</v>
      </c>
      <c r="D1106" s="31" t="str">
        <f>IF(C1106="Ja","Toekennen","Intrekken")</f>
        <v>Intrekken</v>
      </c>
    </row>
    <row r="1107" spans="1:4" x14ac:dyDescent="0.15">
      <c r="A1107" s="148"/>
      <c r="B1107" s="169" t="str">
        <f>'Voorblad Autorisatieformulier'!$R$3</f>
        <v>08_RVB_ONDERHOUDSLEVERANCIER (extern)</v>
      </c>
      <c r="C1107" s="170">
        <f>'Voorblad Autorisatieformulier'!R43</f>
        <v>0</v>
      </c>
      <c r="D1107" s="31" t="str">
        <f>IF(C1107="Ja","Toekennen","Intrekken")</f>
        <v>Intrekken</v>
      </c>
    </row>
    <row r="1108" spans="1:4" x14ac:dyDescent="0.15">
      <c r="A1108" s="148"/>
      <c r="B1108" s="169" t="str">
        <f>'Voorblad Autorisatieformulier'!$S$3</f>
        <v>16_RVB_BOEI-INSPECTEUR (extern)</v>
      </c>
      <c r="C1108" s="170">
        <f>'Voorblad Autorisatieformulier'!S43</f>
        <v>0</v>
      </c>
      <c r="D1108" s="31" t="str">
        <f t="shared" ref="D1108:D1111" si="48">IF(C1108="Ja","Toekennen","Intrekken")</f>
        <v>Intrekken</v>
      </c>
    </row>
    <row r="1109" spans="1:4" x14ac:dyDescent="0.15">
      <c r="A1109" s="148"/>
      <c r="B1109" s="169" t="str">
        <f>'Voorblad Autorisatieformulier'!$T$3</f>
        <v>VPN account reeds aanwezig</v>
      </c>
      <c r="C1109" s="170">
        <f>'Voorblad Autorisatieformulier'!T43</f>
        <v>0</v>
      </c>
      <c r="D1109" s="31" t="str">
        <f t="shared" si="48"/>
        <v>Intrekken</v>
      </c>
    </row>
    <row r="1110" spans="1:4" x14ac:dyDescent="0.15">
      <c r="A1110" s="148"/>
      <c r="B1110" s="169" t="str">
        <f>'Voorblad Autorisatieformulier'!$U$3</f>
        <v>BOEI-inspectie app</v>
      </c>
      <c r="C1110" s="170">
        <f>'Voorblad Autorisatieformulier'!U43</f>
        <v>0</v>
      </c>
      <c r="D1110" s="31" t="str">
        <f t="shared" si="48"/>
        <v>Intrekken</v>
      </c>
    </row>
    <row r="1111" spans="1:4" x14ac:dyDescent="0.15">
      <c r="A1111" s="148"/>
      <c r="B1111" s="169" t="str">
        <f>'Voorblad Autorisatieformulier'!$V$3</f>
        <v>Werkorders app</v>
      </c>
      <c r="C1111" s="170">
        <f>'Voorblad Autorisatieformulier'!V43</f>
        <v>0</v>
      </c>
      <c r="D1111" s="31" t="str">
        <f t="shared" si="48"/>
        <v>Intrekken</v>
      </c>
    </row>
    <row r="1112" spans="1:4" x14ac:dyDescent="0.15">
      <c r="A1112" s="148"/>
      <c r="C1112" s="141"/>
      <c r="D1112" s="166"/>
    </row>
    <row r="1113" spans="1:4" ht="12.75" x14ac:dyDescent="0.2">
      <c r="A1113" s="171" t="s">
        <v>77</v>
      </c>
      <c r="C1113" s="168" t="s">
        <v>41</v>
      </c>
      <c r="D1113" s="166"/>
    </row>
    <row r="1114" spans="1:4" x14ac:dyDescent="0.15">
      <c r="A1114" s="148"/>
      <c r="B1114" s="170" t="str">
        <f>'Voorblad Autorisatieformulier'!$W$3</f>
        <v>Beeldende Kunst</v>
      </c>
      <c r="C1114" s="170">
        <f>'Voorblad Autorisatieformulier'!W43</f>
        <v>0</v>
      </c>
      <c r="D1114" s="172" t="str">
        <f>IF(C1114="Ja","Toekennen","Intrekken")</f>
        <v>Intrekken</v>
      </c>
    </row>
    <row r="1115" spans="1:4" x14ac:dyDescent="0.15">
      <c r="A1115" s="148"/>
      <c r="B1115" s="170" t="str">
        <f>'Voorblad Autorisatieformulier'!$X$3</f>
        <v>Bouwkunde</v>
      </c>
      <c r="C1115" s="170">
        <f>'Voorblad Autorisatieformulier'!X43</f>
        <v>0</v>
      </c>
      <c r="D1115" s="173" t="str">
        <f t="shared" ref="D1115:D1121" si="49">IF(C1115="Ja","Toekennen","Intrekken")</f>
        <v>Intrekken</v>
      </c>
    </row>
    <row r="1116" spans="1:4" x14ac:dyDescent="0.15">
      <c r="A1116" s="148"/>
      <c r="B1116" s="170" t="str">
        <f>'Voorblad Autorisatieformulier'!$Y$3</f>
        <v>Civiele infrastructuur</v>
      </c>
      <c r="C1116" s="170">
        <f>'Voorblad Autorisatieformulier'!Y43</f>
        <v>0</v>
      </c>
      <c r="D1116" s="173" t="str">
        <f t="shared" si="49"/>
        <v>Intrekken</v>
      </c>
    </row>
    <row r="1117" spans="1:4" x14ac:dyDescent="0.15">
      <c r="A1117" s="148"/>
      <c r="B1117" s="170" t="str">
        <f>'Voorblad Autorisatieformulier'!$Z$3</f>
        <v>Elektrotechniek</v>
      </c>
      <c r="C1117" s="170">
        <f>'Voorblad Autorisatieformulier'!Z43</f>
        <v>0</v>
      </c>
      <c r="D1117" s="173" t="str">
        <f t="shared" si="49"/>
        <v>Intrekken</v>
      </c>
    </row>
    <row r="1118" spans="1:4" x14ac:dyDescent="0.15">
      <c r="A1118" s="148"/>
      <c r="B1118" s="170" t="str">
        <f>'Voorblad Autorisatieformulier'!$AA$3</f>
        <v>Natuur &amp; Landschap</v>
      </c>
      <c r="C1118" s="170">
        <f>'Voorblad Autorisatieformulier'!AA43</f>
        <v>0</v>
      </c>
      <c r="D1118" s="173" t="str">
        <f t="shared" si="49"/>
        <v>Intrekken</v>
      </c>
    </row>
    <row r="1119" spans="1:4" x14ac:dyDescent="0.15">
      <c r="A1119" s="148"/>
      <c r="B1119" s="170" t="str">
        <f>'Voorblad Autorisatieformulier'!$AB$3</f>
        <v>Transport</v>
      </c>
      <c r="C1119" s="170">
        <f>'Voorblad Autorisatieformulier'!AB43</f>
        <v>0</v>
      </c>
      <c r="D1119" s="173" t="str">
        <f t="shared" si="49"/>
        <v>Intrekken</v>
      </c>
    </row>
    <row r="1120" spans="1:4" x14ac:dyDescent="0.15">
      <c r="A1120" s="148"/>
      <c r="B1120" s="170" t="str">
        <f>'Voorblad Autorisatieformulier'!$AC$3</f>
        <v>Veiligheidsprogramma</v>
      </c>
      <c r="C1120" s="170">
        <f>'Voorblad Autorisatieformulier'!AC43</f>
        <v>0</v>
      </c>
      <c r="D1120" s="173" t="str">
        <f t="shared" si="49"/>
        <v>Intrekken</v>
      </c>
    </row>
    <row r="1121" spans="1:5" x14ac:dyDescent="0.15">
      <c r="A1121" s="148"/>
      <c r="B1121" s="170" t="str">
        <f>'Voorblad Autorisatieformulier'!$AD$3</f>
        <v>Werktuigbouwkunde</v>
      </c>
      <c r="C1121" s="170">
        <f>'Voorblad Autorisatieformulier'!AD43</f>
        <v>0</v>
      </c>
      <c r="D1121" s="174" t="str">
        <f t="shared" si="49"/>
        <v>Intrekken</v>
      </c>
    </row>
    <row r="1122" spans="1:5" ht="12" thickBot="1" x14ac:dyDescent="0.2">
      <c r="A1122" s="175"/>
      <c r="B1122" s="176"/>
      <c r="C1122" s="176"/>
      <c r="D1122" s="177"/>
    </row>
    <row r="1123" spans="1:5" x14ac:dyDescent="0.15">
      <c r="A1123" s="141"/>
    </row>
    <row r="1125" spans="1:5" ht="12" thickBot="1" x14ac:dyDescent="0.2"/>
    <row r="1126" spans="1:5" x14ac:dyDescent="0.15">
      <c r="A1126" s="273" t="s">
        <v>73</v>
      </c>
      <c r="B1126" s="274"/>
      <c r="C1126" s="274"/>
      <c r="D1126" s="275"/>
    </row>
    <row r="1127" spans="1:5" ht="12" thickBot="1" x14ac:dyDescent="0.2">
      <c r="A1127" s="276"/>
      <c r="B1127" s="277"/>
      <c r="C1127" s="277"/>
      <c r="D1127" s="278"/>
    </row>
    <row r="1128" spans="1:5" ht="15" x14ac:dyDescent="0.15">
      <c r="A1128" s="143" t="s">
        <v>72</v>
      </c>
      <c r="C1128" s="141"/>
      <c r="D1128" s="138"/>
    </row>
    <row r="1129" spans="1:5" x14ac:dyDescent="0.15">
      <c r="A1129" s="144" t="s">
        <v>59</v>
      </c>
      <c r="B1129" s="145" t="s">
        <v>74</v>
      </c>
      <c r="C1129" s="141"/>
      <c r="D1129" s="140" cm="1">
        <f t="array" ref="D1129:E1129">'Voorblad Autorisatieformulier'!$D$11:$E$11</f>
        <v>0</v>
      </c>
      <c r="E1129" s="142">
        <v>0</v>
      </c>
    </row>
    <row r="1130" spans="1:5" x14ac:dyDescent="0.15">
      <c r="A1130" s="146"/>
      <c r="B1130" s="147" t="s">
        <v>53</v>
      </c>
      <c r="C1130" s="141"/>
      <c r="D1130" s="140" cm="1">
        <f t="array" ref="D1130:E1130">'Voorblad Autorisatieformulier'!$D$12:$E$12</f>
        <v>0</v>
      </c>
      <c r="E1130" s="142">
        <v>0</v>
      </c>
    </row>
    <row r="1131" spans="1:5" x14ac:dyDescent="0.15">
      <c r="A1131" s="148"/>
      <c r="B1131" s="147" t="s">
        <v>37</v>
      </c>
      <c r="C1131" s="141"/>
      <c r="D1131" s="140">
        <f>'Voorblad Autorisatieformulier'!$D$13</f>
        <v>0</v>
      </c>
    </row>
    <row r="1132" spans="1:5" x14ac:dyDescent="0.15">
      <c r="A1132" s="148"/>
      <c r="B1132" s="147" t="s">
        <v>57</v>
      </c>
      <c r="C1132" s="141"/>
      <c r="D1132" s="140">
        <f>'Voorblad Autorisatieformulier'!$D$14</f>
        <v>0</v>
      </c>
    </row>
    <row r="1133" spans="1:5" x14ac:dyDescent="0.15">
      <c r="A1133" s="148"/>
      <c r="B1133" s="149"/>
      <c r="C1133" s="141"/>
      <c r="D1133" s="136"/>
    </row>
    <row r="1134" spans="1:5" x14ac:dyDescent="0.15">
      <c r="A1134" s="150" t="s">
        <v>58</v>
      </c>
      <c r="B1134" s="147" t="s">
        <v>38</v>
      </c>
      <c r="C1134" s="141"/>
      <c r="D1134" s="137" cm="1">
        <f t="array" ref="D1134:E1134">'Voorblad Autorisatieformulier'!$J$11:$K$11</f>
        <v>0</v>
      </c>
      <c r="E1134" s="142">
        <v>0</v>
      </c>
    </row>
    <row r="1135" spans="1:5" x14ac:dyDescent="0.15">
      <c r="A1135" s="150"/>
      <c r="B1135" s="147" t="s">
        <v>60</v>
      </c>
      <c r="C1135" s="151"/>
      <c r="D1135" s="137" cm="1">
        <f t="array" ref="D1135:E1135">'Voorblad Autorisatieformulier'!$J$12:$K$12</f>
        <v>0</v>
      </c>
      <c r="E1135" s="142">
        <v>0</v>
      </c>
    </row>
    <row r="1136" spans="1:5" x14ac:dyDescent="0.15">
      <c r="A1136" s="150"/>
      <c r="B1136" s="147" t="s">
        <v>111</v>
      </c>
      <c r="C1136" s="141"/>
      <c r="D1136" s="137">
        <f>'Voorblad Autorisatieformulier'!$J$13</f>
        <v>0</v>
      </c>
    </row>
    <row r="1137" spans="1:4" x14ac:dyDescent="0.15">
      <c r="A1137" s="150"/>
      <c r="B1137" s="152"/>
      <c r="C1137" s="141"/>
      <c r="D1137" s="138"/>
    </row>
    <row r="1138" spans="1:4" x14ac:dyDescent="0.15">
      <c r="A1138" s="150" t="s">
        <v>56</v>
      </c>
      <c r="B1138" s="152"/>
      <c r="C1138" s="141"/>
      <c r="D1138" s="139">
        <f>'Voorblad Autorisatieformulier'!$J$14</f>
        <v>0</v>
      </c>
    </row>
    <row r="1139" spans="1:4" x14ac:dyDescent="0.15">
      <c r="A1139" s="150"/>
      <c r="B1139" s="152"/>
      <c r="C1139" s="141"/>
      <c r="D1139" s="138"/>
    </row>
    <row r="1140" spans="1:4" x14ac:dyDescent="0.15">
      <c r="A1140" s="153"/>
      <c r="B1140" s="154"/>
      <c r="C1140" s="154"/>
      <c r="D1140" s="155"/>
    </row>
    <row r="1141" spans="1:4" ht="18" x14ac:dyDescent="0.25">
      <c r="A1141" s="156" t="s">
        <v>156</v>
      </c>
      <c r="C1141" s="141"/>
      <c r="D1141" s="138"/>
    </row>
    <row r="1142" spans="1:4" ht="12.75" x14ac:dyDescent="0.2">
      <c r="A1142" s="157" t="s">
        <v>4</v>
      </c>
      <c r="C1142" s="141"/>
      <c r="D1142" s="138"/>
    </row>
    <row r="1143" spans="1:4" ht="12.75" x14ac:dyDescent="0.2">
      <c r="A1143" s="157"/>
      <c r="B1143" s="158" t="s">
        <v>0</v>
      </c>
      <c r="C1143" s="159"/>
      <c r="D1143" s="160">
        <f>'Voorblad Autorisatieformulier'!B749</f>
        <v>0</v>
      </c>
    </row>
    <row r="1144" spans="1:4" ht="12.75" x14ac:dyDescent="0.2">
      <c r="A1144" s="161"/>
      <c r="B1144" s="158" t="s">
        <v>3</v>
      </c>
      <c r="C1144" s="159"/>
      <c r="D1144" s="160">
        <f>'Voorblad Autorisatieformulier'!C749</f>
        <v>0</v>
      </c>
    </row>
    <row r="1145" spans="1:4" ht="12.75" x14ac:dyDescent="0.2">
      <c r="A1145" s="161"/>
      <c r="B1145" s="158" t="s">
        <v>1</v>
      </c>
      <c r="C1145" s="159"/>
      <c r="D1145" s="160">
        <f>'Voorblad Autorisatieformulier'!D749</f>
        <v>0</v>
      </c>
    </row>
    <row r="1146" spans="1:4" ht="12.75" x14ac:dyDescent="0.2">
      <c r="A1146" s="161"/>
      <c r="B1146" s="158" t="s">
        <v>7</v>
      </c>
      <c r="C1146" s="159"/>
      <c r="D1146" s="160">
        <f>'Voorblad Autorisatieformulier'!E749</f>
        <v>0</v>
      </c>
    </row>
    <row r="1147" spans="1:4" ht="12.75" x14ac:dyDescent="0.2">
      <c r="A1147" s="162"/>
      <c r="B1147" s="163"/>
      <c r="C1147" s="164"/>
      <c r="D1147" s="165"/>
    </row>
    <row r="1148" spans="1:4" ht="12.75" x14ac:dyDescent="0.2">
      <c r="A1148" s="161"/>
      <c r="B1148" s="163"/>
      <c r="C1148" s="163"/>
      <c r="D1148" s="165"/>
    </row>
    <row r="1149" spans="1:4" ht="12.75" x14ac:dyDescent="0.2">
      <c r="A1149" s="157" t="s">
        <v>6</v>
      </c>
      <c r="C1149" s="141"/>
      <c r="D1149" s="166"/>
    </row>
    <row r="1150" spans="1:4" ht="12.75" x14ac:dyDescent="0.2">
      <c r="A1150" s="157" t="s">
        <v>40</v>
      </c>
      <c r="B1150" s="167"/>
      <c r="C1150" s="168" t="s">
        <v>41</v>
      </c>
      <c r="D1150" s="166"/>
    </row>
    <row r="1151" spans="1:4" ht="12.75" x14ac:dyDescent="0.2">
      <c r="A1151" s="157"/>
      <c r="B1151" s="169" t="str">
        <f>'Voorblad Autorisatieformulier'!$N$3</f>
        <v>Planon e-learning cursus voltooid</v>
      </c>
      <c r="C1151" s="170">
        <f>'Voorblad Autorisatieformulier'!N44</f>
        <v>0</v>
      </c>
      <c r="D1151" s="31" t="str">
        <f>IF(C1151="Ja","Toekennen","Intrekken")</f>
        <v>Intrekken</v>
      </c>
    </row>
    <row r="1152" spans="1:4" x14ac:dyDescent="0.15">
      <c r="A1152" s="148"/>
      <c r="B1152" s="169" t="str">
        <f>'Voorblad Autorisatieformulier'!$R$3</f>
        <v>08_RVB_ONDERHOUDSLEVERANCIER (extern)</v>
      </c>
      <c r="C1152" s="170">
        <f>'Voorblad Autorisatieformulier'!R44</f>
        <v>0</v>
      </c>
      <c r="D1152" s="31" t="str">
        <f>IF(C1152="Ja","Toekennen","Intrekken")</f>
        <v>Intrekken</v>
      </c>
    </row>
    <row r="1153" spans="1:4" x14ac:dyDescent="0.15">
      <c r="A1153" s="148"/>
      <c r="B1153" s="169" t="str">
        <f>'Voorblad Autorisatieformulier'!$S$3</f>
        <v>16_RVB_BOEI-INSPECTEUR (extern)</v>
      </c>
      <c r="C1153" s="170">
        <f>'Voorblad Autorisatieformulier'!S44</f>
        <v>0</v>
      </c>
      <c r="D1153" s="31" t="str">
        <f t="shared" ref="D1153:D1156" si="50">IF(C1153="Ja","Toekennen","Intrekken")</f>
        <v>Intrekken</v>
      </c>
    </row>
    <row r="1154" spans="1:4" x14ac:dyDescent="0.15">
      <c r="A1154" s="148"/>
      <c r="B1154" s="169" t="str">
        <f>'Voorblad Autorisatieformulier'!$T$3</f>
        <v>VPN account reeds aanwezig</v>
      </c>
      <c r="C1154" s="170">
        <f>'Voorblad Autorisatieformulier'!T44</f>
        <v>0</v>
      </c>
      <c r="D1154" s="31" t="str">
        <f t="shared" si="50"/>
        <v>Intrekken</v>
      </c>
    </row>
    <row r="1155" spans="1:4" x14ac:dyDescent="0.15">
      <c r="A1155" s="148"/>
      <c r="B1155" s="169" t="str">
        <f>'Voorblad Autorisatieformulier'!$U$3</f>
        <v>BOEI-inspectie app</v>
      </c>
      <c r="C1155" s="170">
        <f>'Voorblad Autorisatieformulier'!U44</f>
        <v>0</v>
      </c>
      <c r="D1155" s="31" t="str">
        <f t="shared" si="50"/>
        <v>Intrekken</v>
      </c>
    </row>
    <row r="1156" spans="1:4" x14ac:dyDescent="0.15">
      <c r="A1156" s="148"/>
      <c r="B1156" s="169" t="str">
        <f>'Voorblad Autorisatieformulier'!$V$3</f>
        <v>Werkorders app</v>
      </c>
      <c r="C1156" s="170">
        <f>'Voorblad Autorisatieformulier'!V44</f>
        <v>0</v>
      </c>
      <c r="D1156" s="31" t="str">
        <f t="shared" si="50"/>
        <v>Intrekken</v>
      </c>
    </row>
    <row r="1157" spans="1:4" x14ac:dyDescent="0.15">
      <c r="A1157" s="148"/>
      <c r="C1157" s="141"/>
      <c r="D1157" s="166"/>
    </row>
    <row r="1158" spans="1:4" ht="12.75" x14ac:dyDescent="0.2">
      <c r="A1158" s="171" t="s">
        <v>77</v>
      </c>
      <c r="C1158" s="168" t="s">
        <v>41</v>
      </c>
      <c r="D1158" s="166"/>
    </row>
    <row r="1159" spans="1:4" x14ac:dyDescent="0.15">
      <c r="A1159" s="148"/>
      <c r="B1159" s="170" t="str">
        <f>'Voorblad Autorisatieformulier'!$W$3</f>
        <v>Beeldende Kunst</v>
      </c>
      <c r="C1159" s="170">
        <f>'Voorblad Autorisatieformulier'!W44</f>
        <v>0</v>
      </c>
      <c r="D1159" s="172" t="str">
        <f>IF(C1159="Ja","Toekennen","Intrekken")</f>
        <v>Intrekken</v>
      </c>
    </row>
    <row r="1160" spans="1:4" x14ac:dyDescent="0.15">
      <c r="A1160" s="148"/>
      <c r="B1160" s="170" t="str">
        <f>'Voorblad Autorisatieformulier'!$X$3</f>
        <v>Bouwkunde</v>
      </c>
      <c r="C1160" s="170">
        <f>'Voorblad Autorisatieformulier'!X44</f>
        <v>0</v>
      </c>
      <c r="D1160" s="173" t="str">
        <f t="shared" ref="D1160:D1166" si="51">IF(C1160="Ja","Toekennen","Intrekken")</f>
        <v>Intrekken</v>
      </c>
    </row>
    <row r="1161" spans="1:4" x14ac:dyDescent="0.15">
      <c r="A1161" s="148"/>
      <c r="B1161" s="170" t="str">
        <f>'Voorblad Autorisatieformulier'!$Y$3</f>
        <v>Civiele infrastructuur</v>
      </c>
      <c r="C1161" s="170">
        <f>'Voorblad Autorisatieformulier'!Y44</f>
        <v>0</v>
      </c>
      <c r="D1161" s="173" t="str">
        <f t="shared" si="51"/>
        <v>Intrekken</v>
      </c>
    </row>
    <row r="1162" spans="1:4" x14ac:dyDescent="0.15">
      <c r="A1162" s="148"/>
      <c r="B1162" s="170" t="str">
        <f>'Voorblad Autorisatieformulier'!$Z$3</f>
        <v>Elektrotechniek</v>
      </c>
      <c r="C1162" s="170">
        <f>'Voorblad Autorisatieformulier'!Z44</f>
        <v>0</v>
      </c>
      <c r="D1162" s="173" t="str">
        <f t="shared" si="51"/>
        <v>Intrekken</v>
      </c>
    </row>
    <row r="1163" spans="1:4" x14ac:dyDescent="0.15">
      <c r="A1163" s="148"/>
      <c r="B1163" s="170" t="str">
        <f>'Voorblad Autorisatieformulier'!$AA$3</f>
        <v>Natuur &amp; Landschap</v>
      </c>
      <c r="C1163" s="170">
        <f>'Voorblad Autorisatieformulier'!AA44</f>
        <v>0</v>
      </c>
      <c r="D1163" s="173" t="str">
        <f t="shared" si="51"/>
        <v>Intrekken</v>
      </c>
    </row>
    <row r="1164" spans="1:4" x14ac:dyDescent="0.15">
      <c r="A1164" s="148"/>
      <c r="B1164" s="170" t="str">
        <f>'Voorblad Autorisatieformulier'!$AB$3</f>
        <v>Transport</v>
      </c>
      <c r="C1164" s="170">
        <f>'Voorblad Autorisatieformulier'!AB44</f>
        <v>0</v>
      </c>
      <c r="D1164" s="173" t="str">
        <f t="shared" si="51"/>
        <v>Intrekken</v>
      </c>
    </row>
    <row r="1165" spans="1:4" x14ac:dyDescent="0.15">
      <c r="A1165" s="148"/>
      <c r="B1165" s="170" t="str">
        <f>'Voorblad Autorisatieformulier'!$AC$3</f>
        <v>Veiligheidsprogramma</v>
      </c>
      <c r="C1165" s="170">
        <f>'Voorblad Autorisatieformulier'!AC44</f>
        <v>0</v>
      </c>
      <c r="D1165" s="173" t="str">
        <f t="shared" si="51"/>
        <v>Intrekken</v>
      </c>
    </row>
    <row r="1166" spans="1:4" x14ac:dyDescent="0.15">
      <c r="A1166" s="148"/>
      <c r="B1166" s="170" t="str">
        <f>'Voorblad Autorisatieformulier'!$AD$3</f>
        <v>Werktuigbouwkunde</v>
      </c>
      <c r="C1166" s="170">
        <f>'Voorblad Autorisatieformulier'!AD44</f>
        <v>0</v>
      </c>
      <c r="D1166" s="174" t="str">
        <f t="shared" si="51"/>
        <v>Intrekken</v>
      </c>
    </row>
    <row r="1167" spans="1:4" ht="12" thickBot="1" x14ac:dyDescent="0.2">
      <c r="A1167" s="175"/>
      <c r="B1167" s="176"/>
      <c r="C1167" s="176"/>
      <c r="D1167" s="177"/>
    </row>
    <row r="1168" spans="1:4" x14ac:dyDescent="0.15">
      <c r="A1168" s="141"/>
    </row>
    <row r="1170" spans="1:5" ht="12" thickBot="1" x14ac:dyDescent="0.2"/>
    <row r="1171" spans="1:5" x14ac:dyDescent="0.15">
      <c r="A1171" s="273" t="s">
        <v>73</v>
      </c>
      <c r="B1171" s="274"/>
      <c r="C1171" s="274"/>
      <c r="D1171" s="275"/>
    </row>
    <row r="1172" spans="1:5" ht="12" thickBot="1" x14ac:dyDescent="0.2">
      <c r="A1172" s="276"/>
      <c r="B1172" s="277"/>
      <c r="C1172" s="277"/>
      <c r="D1172" s="278"/>
    </row>
    <row r="1173" spans="1:5" ht="15" x14ac:dyDescent="0.15">
      <c r="A1173" s="143" t="s">
        <v>72</v>
      </c>
      <c r="C1173" s="141"/>
      <c r="D1173" s="138"/>
    </row>
    <row r="1174" spans="1:5" x14ac:dyDescent="0.15">
      <c r="A1174" s="144" t="s">
        <v>59</v>
      </c>
      <c r="B1174" s="145" t="s">
        <v>74</v>
      </c>
      <c r="C1174" s="141"/>
      <c r="D1174" s="140" cm="1">
        <f t="array" ref="D1174:E1174">'Voorblad Autorisatieformulier'!$D$11:$E$11</f>
        <v>0</v>
      </c>
      <c r="E1174" s="142">
        <v>0</v>
      </c>
    </row>
    <row r="1175" spans="1:5" x14ac:dyDescent="0.15">
      <c r="A1175" s="146"/>
      <c r="B1175" s="147" t="s">
        <v>53</v>
      </c>
      <c r="C1175" s="141"/>
      <c r="D1175" s="140" cm="1">
        <f t="array" ref="D1175:E1175">'Voorblad Autorisatieformulier'!$D$12:$E$12</f>
        <v>0</v>
      </c>
      <c r="E1175" s="142">
        <v>0</v>
      </c>
    </row>
    <row r="1176" spans="1:5" x14ac:dyDescent="0.15">
      <c r="A1176" s="148"/>
      <c r="B1176" s="147" t="s">
        <v>37</v>
      </c>
      <c r="C1176" s="141"/>
      <c r="D1176" s="140">
        <f>'Voorblad Autorisatieformulier'!$D$13</f>
        <v>0</v>
      </c>
    </row>
    <row r="1177" spans="1:5" x14ac:dyDescent="0.15">
      <c r="A1177" s="148"/>
      <c r="B1177" s="147" t="s">
        <v>57</v>
      </c>
      <c r="C1177" s="141"/>
      <c r="D1177" s="140">
        <f>'Voorblad Autorisatieformulier'!$D$14</f>
        <v>0</v>
      </c>
    </row>
    <row r="1178" spans="1:5" x14ac:dyDescent="0.15">
      <c r="A1178" s="148"/>
      <c r="B1178" s="149"/>
      <c r="C1178" s="141"/>
      <c r="D1178" s="136"/>
    </row>
    <row r="1179" spans="1:5" x14ac:dyDescent="0.15">
      <c r="A1179" s="150" t="s">
        <v>58</v>
      </c>
      <c r="B1179" s="147" t="s">
        <v>38</v>
      </c>
      <c r="C1179" s="141"/>
      <c r="D1179" s="137" cm="1">
        <f t="array" ref="D1179:E1179">'Voorblad Autorisatieformulier'!$J$11:$K$11</f>
        <v>0</v>
      </c>
      <c r="E1179" s="142">
        <v>0</v>
      </c>
    </row>
    <row r="1180" spans="1:5" x14ac:dyDescent="0.15">
      <c r="A1180" s="150"/>
      <c r="B1180" s="147" t="s">
        <v>60</v>
      </c>
      <c r="C1180" s="151"/>
      <c r="D1180" s="137" cm="1">
        <f t="array" ref="D1180:E1180">'Voorblad Autorisatieformulier'!$J$12:$K$12</f>
        <v>0</v>
      </c>
      <c r="E1180" s="142">
        <v>0</v>
      </c>
    </row>
    <row r="1181" spans="1:5" x14ac:dyDescent="0.15">
      <c r="A1181" s="150"/>
      <c r="B1181" s="147" t="s">
        <v>111</v>
      </c>
      <c r="C1181" s="141"/>
      <c r="D1181" s="137">
        <f>'Voorblad Autorisatieformulier'!$J$13</f>
        <v>0</v>
      </c>
    </row>
    <row r="1182" spans="1:5" x14ac:dyDescent="0.15">
      <c r="A1182" s="150"/>
      <c r="B1182" s="152"/>
      <c r="C1182" s="141"/>
      <c r="D1182" s="138"/>
    </row>
    <row r="1183" spans="1:5" x14ac:dyDescent="0.15">
      <c r="A1183" s="150" t="s">
        <v>56</v>
      </c>
      <c r="B1183" s="152"/>
      <c r="C1183" s="141"/>
      <c r="D1183" s="139">
        <f>'Voorblad Autorisatieformulier'!$J$14</f>
        <v>0</v>
      </c>
    </row>
    <row r="1184" spans="1:5" x14ac:dyDescent="0.15">
      <c r="A1184" s="150"/>
      <c r="B1184" s="152"/>
      <c r="C1184" s="141"/>
      <c r="D1184" s="138"/>
    </row>
    <row r="1185" spans="1:4" x14ac:dyDescent="0.15">
      <c r="A1185" s="153"/>
      <c r="B1185" s="154"/>
      <c r="C1185" s="154"/>
      <c r="D1185" s="155"/>
    </row>
    <row r="1186" spans="1:4" ht="18" x14ac:dyDescent="0.25">
      <c r="A1186" s="156" t="s">
        <v>157</v>
      </c>
      <c r="C1186" s="141"/>
      <c r="D1186" s="138"/>
    </row>
    <row r="1187" spans="1:4" ht="12.75" x14ac:dyDescent="0.2">
      <c r="A1187" s="157" t="s">
        <v>4</v>
      </c>
      <c r="C1187" s="141"/>
      <c r="D1187" s="138"/>
    </row>
    <row r="1188" spans="1:4" ht="12.75" x14ac:dyDescent="0.2">
      <c r="A1188" s="157"/>
      <c r="B1188" s="158" t="s">
        <v>0</v>
      </c>
      <c r="C1188" s="159"/>
      <c r="D1188" s="160">
        <f>'Voorblad Autorisatieformulier'!B794</f>
        <v>0</v>
      </c>
    </row>
    <row r="1189" spans="1:4" ht="12.75" x14ac:dyDescent="0.2">
      <c r="A1189" s="161"/>
      <c r="B1189" s="158" t="s">
        <v>3</v>
      </c>
      <c r="C1189" s="159"/>
      <c r="D1189" s="160">
        <f>'Voorblad Autorisatieformulier'!C794</f>
        <v>0</v>
      </c>
    </row>
    <row r="1190" spans="1:4" ht="12.75" x14ac:dyDescent="0.2">
      <c r="A1190" s="161"/>
      <c r="B1190" s="158" t="s">
        <v>1</v>
      </c>
      <c r="C1190" s="159"/>
      <c r="D1190" s="160">
        <f>'Voorblad Autorisatieformulier'!D794</f>
        <v>0</v>
      </c>
    </row>
    <row r="1191" spans="1:4" ht="12.75" x14ac:dyDescent="0.2">
      <c r="A1191" s="161"/>
      <c r="B1191" s="158" t="s">
        <v>7</v>
      </c>
      <c r="C1191" s="159"/>
      <c r="D1191" s="160">
        <f>'Voorblad Autorisatieformulier'!E794</f>
        <v>0</v>
      </c>
    </row>
    <row r="1192" spans="1:4" ht="12.75" x14ac:dyDescent="0.2">
      <c r="A1192" s="162"/>
      <c r="B1192" s="163"/>
      <c r="C1192" s="164"/>
      <c r="D1192" s="165"/>
    </row>
    <row r="1193" spans="1:4" ht="12.75" x14ac:dyDescent="0.2">
      <c r="A1193" s="161"/>
      <c r="B1193" s="163"/>
      <c r="C1193" s="163"/>
      <c r="D1193" s="165"/>
    </row>
    <row r="1194" spans="1:4" ht="12.75" x14ac:dyDescent="0.2">
      <c r="A1194" s="157" t="s">
        <v>6</v>
      </c>
      <c r="C1194" s="141"/>
      <c r="D1194" s="166"/>
    </row>
    <row r="1195" spans="1:4" ht="12.75" x14ac:dyDescent="0.2">
      <c r="A1195" s="157" t="s">
        <v>40</v>
      </c>
      <c r="B1195" s="167"/>
      <c r="C1195" s="168" t="s">
        <v>41</v>
      </c>
      <c r="D1195" s="166"/>
    </row>
    <row r="1196" spans="1:4" ht="12.75" x14ac:dyDescent="0.2">
      <c r="A1196" s="157"/>
      <c r="B1196" s="169" t="str">
        <f>'Voorblad Autorisatieformulier'!$N$3</f>
        <v>Planon e-learning cursus voltooid</v>
      </c>
      <c r="C1196" s="170">
        <f>'Voorblad Autorisatieformulier'!N45</f>
        <v>0</v>
      </c>
      <c r="D1196" s="31" t="str">
        <f>IF(C1196="Ja","Toekennen","Intrekken")</f>
        <v>Intrekken</v>
      </c>
    </row>
    <row r="1197" spans="1:4" x14ac:dyDescent="0.15">
      <c r="A1197" s="148"/>
      <c r="B1197" s="169" t="str">
        <f>'Voorblad Autorisatieformulier'!$R$3</f>
        <v>08_RVB_ONDERHOUDSLEVERANCIER (extern)</v>
      </c>
      <c r="C1197" s="170">
        <f>'Voorblad Autorisatieformulier'!R45</f>
        <v>0</v>
      </c>
      <c r="D1197" s="31" t="str">
        <f>IF(C1197="Ja","Toekennen","Intrekken")</f>
        <v>Intrekken</v>
      </c>
    </row>
    <row r="1198" spans="1:4" x14ac:dyDescent="0.15">
      <c r="A1198" s="148"/>
      <c r="B1198" s="169" t="str">
        <f>'Voorblad Autorisatieformulier'!$S$3</f>
        <v>16_RVB_BOEI-INSPECTEUR (extern)</v>
      </c>
      <c r="C1198" s="170">
        <f>'Voorblad Autorisatieformulier'!S45</f>
        <v>0</v>
      </c>
      <c r="D1198" s="31" t="str">
        <f t="shared" ref="D1198:D1201" si="52">IF(C1198="Ja","Toekennen","Intrekken")</f>
        <v>Intrekken</v>
      </c>
    </row>
    <row r="1199" spans="1:4" x14ac:dyDescent="0.15">
      <c r="A1199" s="148"/>
      <c r="B1199" s="169" t="str">
        <f>'Voorblad Autorisatieformulier'!$T$3</f>
        <v>VPN account reeds aanwezig</v>
      </c>
      <c r="C1199" s="170">
        <f>'Voorblad Autorisatieformulier'!T45</f>
        <v>0</v>
      </c>
      <c r="D1199" s="31" t="str">
        <f t="shared" si="52"/>
        <v>Intrekken</v>
      </c>
    </row>
    <row r="1200" spans="1:4" x14ac:dyDescent="0.15">
      <c r="A1200" s="148"/>
      <c r="B1200" s="169" t="str">
        <f>'Voorblad Autorisatieformulier'!$U$3</f>
        <v>BOEI-inspectie app</v>
      </c>
      <c r="C1200" s="170">
        <f>'Voorblad Autorisatieformulier'!U45</f>
        <v>0</v>
      </c>
      <c r="D1200" s="31" t="str">
        <f t="shared" si="52"/>
        <v>Intrekken</v>
      </c>
    </row>
    <row r="1201" spans="1:4" x14ac:dyDescent="0.15">
      <c r="A1201" s="148"/>
      <c r="B1201" s="169" t="str">
        <f>'Voorblad Autorisatieformulier'!$V$3</f>
        <v>Werkorders app</v>
      </c>
      <c r="C1201" s="170">
        <f>'Voorblad Autorisatieformulier'!V45</f>
        <v>0</v>
      </c>
      <c r="D1201" s="31" t="str">
        <f t="shared" si="52"/>
        <v>Intrekken</v>
      </c>
    </row>
    <row r="1202" spans="1:4" x14ac:dyDescent="0.15">
      <c r="A1202" s="148"/>
      <c r="C1202" s="141"/>
      <c r="D1202" s="166"/>
    </row>
    <row r="1203" spans="1:4" ht="12.75" x14ac:dyDescent="0.2">
      <c r="A1203" s="171" t="s">
        <v>77</v>
      </c>
      <c r="C1203" s="168" t="s">
        <v>41</v>
      </c>
      <c r="D1203" s="166"/>
    </row>
    <row r="1204" spans="1:4" x14ac:dyDescent="0.15">
      <c r="A1204" s="148"/>
      <c r="B1204" s="170" t="str">
        <f>'Voorblad Autorisatieformulier'!$W$3</f>
        <v>Beeldende Kunst</v>
      </c>
      <c r="C1204" s="170">
        <f>'Voorblad Autorisatieformulier'!W45</f>
        <v>0</v>
      </c>
      <c r="D1204" s="172" t="str">
        <f>IF(C1204="Ja","Toekennen","Intrekken")</f>
        <v>Intrekken</v>
      </c>
    </row>
    <row r="1205" spans="1:4" x14ac:dyDescent="0.15">
      <c r="A1205" s="148"/>
      <c r="B1205" s="170" t="str">
        <f>'Voorblad Autorisatieformulier'!$X$3</f>
        <v>Bouwkunde</v>
      </c>
      <c r="C1205" s="170">
        <f>'Voorblad Autorisatieformulier'!X45</f>
        <v>0</v>
      </c>
      <c r="D1205" s="173" t="str">
        <f t="shared" ref="D1205:D1211" si="53">IF(C1205="Ja","Toekennen","Intrekken")</f>
        <v>Intrekken</v>
      </c>
    </row>
    <row r="1206" spans="1:4" x14ac:dyDescent="0.15">
      <c r="A1206" s="148"/>
      <c r="B1206" s="170" t="str">
        <f>'Voorblad Autorisatieformulier'!$Y$3</f>
        <v>Civiele infrastructuur</v>
      </c>
      <c r="C1206" s="170">
        <f>'Voorblad Autorisatieformulier'!Y45</f>
        <v>0</v>
      </c>
      <c r="D1206" s="173" t="str">
        <f t="shared" si="53"/>
        <v>Intrekken</v>
      </c>
    </row>
    <row r="1207" spans="1:4" x14ac:dyDescent="0.15">
      <c r="A1207" s="148"/>
      <c r="B1207" s="170" t="str">
        <f>'Voorblad Autorisatieformulier'!$Z$3</f>
        <v>Elektrotechniek</v>
      </c>
      <c r="C1207" s="170">
        <f>'Voorblad Autorisatieformulier'!Z45</f>
        <v>0</v>
      </c>
      <c r="D1207" s="173" t="str">
        <f t="shared" si="53"/>
        <v>Intrekken</v>
      </c>
    </row>
    <row r="1208" spans="1:4" x14ac:dyDescent="0.15">
      <c r="A1208" s="148"/>
      <c r="B1208" s="170" t="str">
        <f>'Voorblad Autorisatieformulier'!$AA$3</f>
        <v>Natuur &amp; Landschap</v>
      </c>
      <c r="C1208" s="170">
        <f>'Voorblad Autorisatieformulier'!AA45</f>
        <v>0</v>
      </c>
      <c r="D1208" s="173" t="str">
        <f t="shared" si="53"/>
        <v>Intrekken</v>
      </c>
    </row>
    <row r="1209" spans="1:4" x14ac:dyDescent="0.15">
      <c r="A1209" s="148"/>
      <c r="B1209" s="170" t="str">
        <f>'Voorblad Autorisatieformulier'!$AB$3</f>
        <v>Transport</v>
      </c>
      <c r="C1209" s="170">
        <f>'Voorblad Autorisatieformulier'!AB45</f>
        <v>0</v>
      </c>
      <c r="D1209" s="173" t="str">
        <f t="shared" si="53"/>
        <v>Intrekken</v>
      </c>
    </row>
    <row r="1210" spans="1:4" x14ac:dyDescent="0.15">
      <c r="A1210" s="148"/>
      <c r="B1210" s="170" t="str">
        <f>'Voorblad Autorisatieformulier'!$AC$3</f>
        <v>Veiligheidsprogramma</v>
      </c>
      <c r="C1210" s="170">
        <f>'Voorblad Autorisatieformulier'!AC45</f>
        <v>0</v>
      </c>
      <c r="D1210" s="173" t="str">
        <f t="shared" si="53"/>
        <v>Intrekken</v>
      </c>
    </row>
    <row r="1211" spans="1:4" x14ac:dyDescent="0.15">
      <c r="A1211" s="148"/>
      <c r="B1211" s="170" t="str">
        <f>'Voorblad Autorisatieformulier'!$AD$3</f>
        <v>Werktuigbouwkunde</v>
      </c>
      <c r="C1211" s="170">
        <f>'Voorblad Autorisatieformulier'!AD45</f>
        <v>0</v>
      </c>
      <c r="D1211" s="174" t="str">
        <f t="shared" si="53"/>
        <v>Intrekken</v>
      </c>
    </row>
    <row r="1212" spans="1:4" ht="12" thickBot="1" x14ac:dyDescent="0.2">
      <c r="A1212" s="175"/>
      <c r="B1212" s="176"/>
      <c r="C1212" s="176"/>
      <c r="D1212" s="177"/>
    </row>
    <row r="1213" spans="1:4" x14ac:dyDescent="0.15">
      <c r="A1213" s="141"/>
    </row>
    <row r="1215" spans="1:4" ht="12" thickBot="1" x14ac:dyDescent="0.2"/>
    <row r="1216" spans="1:4" x14ac:dyDescent="0.15">
      <c r="A1216" s="273" t="s">
        <v>73</v>
      </c>
      <c r="B1216" s="274"/>
      <c r="C1216" s="274"/>
      <c r="D1216" s="275"/>
    </row>
    <row r="1217" spans="1:5" ht="12" thickBot="1" x14ac:dyDescent="0.2">
      <c r="A1217" s="276"/>
      <c r="B1217" s="277"/>
      <c r="C1217" s="277"/>
      <c r="D1217" s="278"/>
    </row>
    <row r="1218" spans="1:5" ht="15" x14ac:dyDescent="0.15">
      <c r="A1218" s="143" t="s">
        <v>72</v>
      </c>
      <c r="C1218" s="141"/>
      <c r="D1218" s="138"/>
    </row>
    <row r="1219" spans="1:5" x14ac:dyDescent="0.15">
      <c r="A1219" s="144" t="s">
        <v>59</v>
      </c>
      <c r="B1219" s="145" t="s">
        <v>74</v>
      </c>
      <c r="C1219" s="141"/>
      <c r="D1219" s="140" cm="1">
        <f t="array" ref="D1219:E1219">'Voorblad Autorisatieformulier'!$D$11:$E$11</f>
        <v>0</v>
      </c>
      <c r="E1219" s="142">
        <v>0</v>
      </c>
    </row>
    <row r="1220" spans="1:5" x14ac:dyDescent="0.15">
      <c r="A1220" s="146"/>
      <c r="B1220" s="147" t="s">
        <v>53</v>
      </c>
      <c r="C1220" s="141"/>
      <c r="D1220" s="140" cm="1">
        <f t="array" ref="D1220:E1220">'Voorblad Autorisatieformulier'!$D$12:$E$12</f>
        <v>0</v>
      </c>
      <c r="E1220" s="142">
        <v>0</v>
      </c>
    </row>
    <row r="1221" spans="1:5" x14ac:dyDescent="0.15">
      <c r="A1221" s="148"/>
      <c r="B1221" s="147" t="s">
        <v>37</v>
      </c>
      <c r="C1221" s="141"/>
      <c r="D1221" s="140">
        <f>'Voorblad Autorisatieformulier'!$D$13</f>
        <v>0</v>
      </c>
    </row>
    <row r="1222" spans="1:5" x14ac:dyDescent="0.15">
      <c r="A1222" s="148"/>
      <c r="B1222" s="147" t="s">
        <v>57</v>
      </c>
      <c r="C1222" s="141"/>
      <c r="D1222" s="140">
        <f>'Voorblad Autorisatieformulier'!$D$14</f>
        <v>0</v>
      </c>
    </row>
    <row r="1223" spans="1:5" x14ac:dyDescent="0.15">
      <c r="A1223" s="148"/>
      <c r="B1223" s="149"/>
      <c r="C1223" s="141"/>
      <c r="D1223" s="136"/>
    </row>
    <row r="1224" spans="1:5" x14ac:dyDescent="0.15">
      <c r="A1224" s="150" t="s">
        <v>58</v>
      </c>
      <c r="B1224" s="147" t="s">
        <v>38</v>
      </c>
      <c r="C1224" s="141"/>
      <c r="D1224" s="137" cm="1">
        <f t="array" ref="D1224:E1224">'Voorblad Autorisatieformulier'!$J$11:$K$11</f>
        <v>0</v>
      </c>
      <c r="E1224" s="142">
        <v>0</v>
      </c>
    </row>
    <row r="1225" spans="1:5" x14ac:dyDescent="0.15">
      <c r="A1225" s="150"/>
      <c r="B1225" s="147" t="s">
        <v>60</v>
      </c>
      <c r="C1225" s="151"/>
      <c r="D1225" s="137" cm="1">
        <f t="array" ref="D1225:E1225">'Voorblad Autorisatieformulier'!$J$12:$K$12</f>
        <v>0</v>
      </c>
      <c r="E1225" s="142">
        <v>0</v>
      </c>
    </row>
    <row r="1226" spans="1:5" x14ac:dyDescent="0.15">
      <c r="A1226" s="150"/>
      <c r="B1226" s="147" t="s">
        <v>111</v>
      </c>
      <c r="C1226" s="141"/>
      <c r="D1226" s="137">
        <f>'Voorblad Autorisatieformulier'!$J$13</f>
        <v>0</v>
      </c>
    </row>
    <row r="1227" spans="1:5" x14ac:dyDescent="0.15">
      <c r="A1227" s="150"/>
      <c r="B1227" s="152"/>
      <c r="C1227" s="141"/>
      <c r="D1227" s="138"/>
    </row>
    <row r="1228" spans="1:5" x14ac:dyDescent="0.15">
      <c r="A1228" s="150" t="s">
        <v>56</v>
      </c>
      <c r="B1228" s="152"/>
      <c r="C1228" s="141"/>
      <c r="D1228" s="139">
        <f>'Voorblad Autorisatieformulier'!$J$14</f>
        <v>0</v>
      </c>
    </row>
    <row r="1229" spans="1:5" x14ac:dyDescent="0.15">
      <c r="A1229" s="150"/>
      <c r="B1229" s="152"/>
      <c r="C1229" s="141"/>
      <c r="D1229" s="138"/>
    </row>
    <row r="1230" spans="1:5" x14ac:dyDescent="0.15">
      <c r="A1230" s="153"/>
      <c r="B1230" s="154"/>
      <c r="C1230" s="154"/>
      <c r="D1230" s="155"/>
    </row>
    <row r="1231" spans="1:5" ht="18" x14ac:dyDescent="0.25">
      <c r="A1231" s="156" t="s">
        <v>158</v>
      </c>
      <c r="C1231" s="141"/>
      <c r="D1231" s="138"/>
    </row>
    <row r="1232" spans="1:5" ht="12.75" x14ac:dyDescent="0.2">
      <c r="A1232" s="157" t="s">
        <v>4</v>
      </c>
      <c r="C1232" s="141"/>
      <c r="D1232" s="138"/>
    </row>
    <row r="1233" spans="1:4" ht="12.75" x14ac:dyDescent="0.2">
      <c r="A1233" s="157"/>
      <c r="B1233" s="158" t="s">
        <v>0</v>
      </c>
      <c r="C1233" s="159"/>
      <c r="D1233" s="160">
        <f>'Voorblad Autorisatieformulier'!B839</f>
        <v>0</v>
      </c>
    </row>
    <row r="1234" spans="1:4" ht="12.75" x14ac:dyDescent="0.2">
      <c r="A1234" s="161"/>
      <c r="B1234" s="158" t="s">
        <v>3</v>
      </c>
      <c r="C1234" s="159"/>
      <c r="D1234" s="160">
        <f>'Voorblad Autorisatieformulier'!C839</f>
        <v>0</v>
      </c>
    </row>
    <row r="1235" spans="1:4" ht="12.75" x14ac:dyDescent="0.2">
      <c r="A1235" s="161"/>
      <c r="B1235" s="158" t="s">
        <v>1</v>
      </c>
      <c r="C1235" s="159"/>
      <c r="D1235" s="160">
        <f>'Voorblad Autorisatieformulier'!D839</f>
        <v>0</v>
      </c>
    </row>
    <row r="1236" spans="1:4" ht="12.75" x14ac:dyDescent="0.2">
      <c r="A1236" s="161"/>
      <c r="B1236" s="158" t="s">
        <v>7</v>
      </c>
      <c r="C1236" s="159"/>
      <c r="D1236" s="160">
        <f>'Voorblad Autorisatieformulier'!E839</f>
        <v>0</v>
      </c>
    </row>
    <row r="1237" spans="1:4" ht="12.75" x14ac:dyDescent="0.2">
      <c r="A1237" s="162"/>
      <c r="B1237" s="163"/>
      <c r="C1237" s="164"/>
      <c r="D1237" s="165"/>
    </row>
    <row r="1238" spans="1:4" ht="12.75" x14ac:dyDescent="0.2">
      <c r="A1238" s="161"/>
      <c r="B1238" s="163"/>
      <c r="C1238" s="163"/>
      <c r="D1238" s="165"/>
    </row>
    <row r="1239" spans="1:4" ht="12.75" x14ac:dyDescent="0.2">
      <c r="A1239" s="157" t="s">
        <v>6</v>
      </c>
      <c r="C1239" s="141"/>
      <c r="D1239" s="166"/>
    </row>
    <row r="1240" spans="1:4" ht="12.75" x14ac:dyDescent="0.2">
      <c r="A1240" s="157" t="s">
        <v>40</v>
      </c>
      <c r="B1240" s="167"/>
      <c r="C1240" s="168" t="s">
        <v>41</v>
      </c>
      <c r="D1240" s="166"/>
    </row>
    <row r="1241" spans="1:4" ht="12.75" x14ac:dyDescent="0.2">
      <c r="A1241" s="157"/>
      <c r="B1241" s="169" t="str">
        <f>'Voorblad Autorisatieformulier'!$N$3</f>
        <v>Planon e-learning cursus voltooid</v>
      </c>
      <c r="C1241" s="170">
        <f>'Voorblad Autorisatieformulier'!N46</f>
        <v>0</v>
      </c>
      <c r="D1241" s="31" t="str">
        <f>IF(C1241="Ja","Toekennen","Intrekken")</f>
        <v>Intrekken</v>
      </c>
    </row>
    <row r="1242" spans="1:4" x14ac:dyDescent="0.15">
      <c r="A1242" s="148"/>
      <c r="B1242" s="169" t="str">
        <f>'Voorblad Autorisatieformulier'!$R$3</f>
        <v>08_RVB_ONDERHOUDSLEVERANCIER (extern)</v>
      </c>
      <c r="C1242" s="170">
        <f>'Voorblad Autorisatieformulier'!R46</f>
        <v>0</v>
      </c>
      <c r="D1242" s="31" t="str">
        <f>IF(C1242="Ja","Toekennen","Intrekken")</f>
        <v>Intrekken</v>
      </c>
    </row>
    <row r="1243" spans="1:4" x14ac:dyDescent="0.15">
      <c r="A1243" s="148"/>
      <c r="B1243" s="169" t="str">
        <f>'Voorblad Autorisatieformulier'!$S$3</f>
        <v>16_RVB_BOEI-INSPECTEUR (extern)</v>
      </c>
      <c r="C1243" s="170">
        <f>'Voorblad Autorisatieformulier'!S46</f>
        <v>0</v>
      </c>
      <c r="D1243" s="31" t="str">
        <f t="shared" ref="D1243:D1246" si="54">IF(C1243="Ja","Toekennen","Intrekken")</f>
        <v>Intrekken</v>
      </c>
    </row>
    <row r="1244" spans="1:4" x14ac:dyDescent="0.15">
      <c r="A1244" s="148"/>
      <c r="B1244" s="169" t="str">
        <f>'Voorblad Autorisatieformulier'!$T$3</f>
        <v>VPN account reeds aanwezig</v>
      </c>
      <c r="C1244" s="170">
        <f>'Voorblad Autorisatieformulier'!T46</f>
        <v>0</v>
      </c>
      <c r="D1244" s="31" t="str">
        <f t="shared" si="54"/>
        <v>Intrekken</v>
      </c>
    </row>
    <row r="1245" spans="1:4" x14ac:dyDescent="0.15">
      <c r="A1245" s="148"/>
      <c r="B1245" s="169" t="str">
        <f>'Voorblad Autorisatieformulier'!$U$3</f>
        <v>BOEI-inspectie app</v>
      </c>
      <c r="C1245" s="170">
        <f>'Voorblad Autorisatieformulier'!U46</f>
        <v>0</v>
      </c>
      <c r="D1245" s="31" t="str">
        <f t="shared" si="54"/>
        <v>Intrekken</v>
      </c>
    </row>
    <row r="1246" spans="1:4" x14ac:dyDescent="0.15">
      <c r="A1246" s="148"/>
      <c r="B1246" s="169" t="str">
        <f>'Voorblad Autorisatieformulier'!$V$3</f>
        <v>Werkorders app</v>
      </c>
      <c r="C1246" s="170">
        <f>'Voorblad Autorisatieformulier'!V46</f>
        <v>0</v>
      </c>
      <c r="D1246" s="31" t="str">
        <f t="shared" si="54"/>
        <v>Intrekken</v>
      </c>
    </row>
    <row r="1247" spans="1:4" x14ac:dyDescent="0.15">
      <c r="A1247" s="148"/>
      <c r="C1247" s="141"/>
      <c r="D1247" s="166"/>
    </row>
    <row r="1248" spans="1:4" ht="12.75" x14ac:dyDescent="0.2">
      <c r="A1248" s="171" t="s">
        <v>77</v>
      </c>
      <c r="C1248" s="168" t="s">
        <v>41</v>
      </c>
      <c r="D1248" s="166"/>
    </row>
    <row r="1249" spans="1:5" x14ac:dyDescent="0.15">
      <c r="A1249" s="148"/>
      <c r="B1249" s="170" t="str">
        <f>'Voorblad Autorisatieformulier'!$W$3</f>
        <v>Beeldende Kunst</v>
      </c>
      <c r="C1249" s="170">
        <f>'Voorblad Autorisatieformulier'!W46</f>
        <v>0</v>
      </c>
      <c r="D1249" s="172" t="str">
        <f>IF(C1249="Ja","Toekennen","Intrekken")</f>
        <v>Intrekken</v>
      </c>
    </row>
    <row r="1250" spans="1:5" x14ac:dyDescent="0.15">
      <c r="A1250" s="148"/>
      <c r="B1250" s="170" t="str">
        <f>'Voorblad Autorisatieformulier'!$X$3</f>
        <v>Bouwkunde</v>
      </c>
      <c r="C1250" s="170">
        <f>'Voorblad Autorisatieformulier'!X46</f>
        <v>0</v>
      </c>
      <c r="D1250" s="173" t="str">
        <f t="shared" ref="D1250:D1256" si="55">IF(C1250="Ja","Toekennen","Intrekken")</f>
        <v>Intrekken</v>
      </c>
    </row>
    <row r="1251" spans="1:5" x14ac:dyDescent="0.15">
      <c r="A1251" s="148"/>
      <c r="B1251" s="170" t="str">
        <f>'Voorblad Autorisatieformulier'!$Y$3</f>
        <v>Civiele infrastructuur</v>
      </c>
      <c r="C1251" s="170">
        <f>'Voorblad Autorisatieformulier'!Y46</f>
        <v>0</v>
      </c>
      <c r="D1251" s="173" t="str">
        <f t="shared" si="55"/>
        <v>Intrekken</v>
      </c>
    </row>
    <row r="1252" spans="1:5" x14ac:dyDescent="0.15">
      <c r="A1252" s="148"/>
      <c r="B1252" s="170" t="str">
        <f>'Voorblad Autorisatieformulier'!$Z$3</f>
        <v>Elektrotechniek</v>
      </c>
      <c r="C1252" s="170">
        <f>'Voorblad Autorisatieformulier'!Z46</f>
        <v>0</v>
      </c>
      <c r="D1252" s="173" t="str">
        <f t="shared" si="55"/>
        <v>Intrekken</v>
      </c>
    </row>
    <row r="1253" spans="1:5" x14ac:dyDescent="0.15">
      <c r="A1253" s="148"/>
      <c r="B1253" s="170" t="str">
        <f>'Voorblad Autorisatieformulier'!$AA$3</f>
        <v>Natuur &amp; Landschap</v>
      </c>
      <c r="C1253" s="170">
        <f>'Voorblad Autorisatieformulier'!AA46</f>
        <v>0</v>
      </c>
      <c r="D1253" s="173" t="str">
        <f t="shared" si="55"/>
        <v>Intrekken</v>
      </c>
    </row>
    <row r="1254" spans="1:5" x14ac:dyDescent="0.15">
      <c r="A1254" s="148"/>
      <c r="B1254" s="170" t="str">
        <f>'Voorblad Autorisatieformulier'!$AB$3</f>
        <v>Transport</v>
      </c>
      <c r="C1254" s="170">
        <f>'Voorblad Autorisatieformulier'!AB46</f>
        <v>0</v>
      </c>
      <c r="D1254" s="173" t="str">
        <f t="shared" si="55"/>
        <v>Intrekken</v>
      </c>
    </row>
    <row r="1255" spans="1:5" x14ac:dyDescent="0.15">
      <c r="A1255" s="148"/>
      <c r="B1255" s="170" t="str">
        <f>'Voorblad Autorisatieformulier'!$AC$3</f>
        <v>Veiligheidsprogramma</v>
      </c>
      <c r="C1255" s="170">
        <f>'Voorblad Autorisatieformulier'!AC46</f>
        <v>0</v>
      </c>
      <c r="D1255" s="173" t="str">
        <f t="shared" si="55"/>
        <v>Intrekken</v>
      </c>
    </row>
    <row r="1256" spans="1:5" x14ac:dyDescent="0.15">
      <c r="A1256" s="148"/>
      <c r="B1256" s="170" t="str">
        <f>'Voorblad Autorisatieformulier'!$AD$3</f>
        <v>Werktuigbouwkunde</v>
      </c>
      <c r="C1256" s="170">
        <f>'Voorblad Autorisatieformulier'!AD46</f>
        <v>0</v>
      </c>
      <c r="D1256" s="174" t="str">
        <f t="shared" si="55"/>
        <v>Intrekken</v>
      </c>
    </row>
    <row r="1257" spans="1:5" ht="12" thickBot="1" x14ac:dyDescent="0.2">
      <c r="A1257" s="175"/>
      <c r="B1257" s="176"/>
      <c r="C1257" s="176"/>
      <c r="D1257" s="177"/>
    </row>
    <row r="1258" spans="1:5" x14ac:dyDescent="0.15">
      <c r="A1258" s="141"/>
    </row>
    <row r="1260" spans="1:5" ht="12" thickBot="1" x14ac:dyDescent="0.2"/>
    <row r="1261" spans="1:5" x14ac:dyDescent="0.15">
      <c r="A1261" s="273" t="s">
        <v>73</v>
      </c>
      <c r="B1261" s="274"/>
      <c r="C1261" s="274"/>
      <c r="D1261" s="275"/>
    </row>
    <row r="1262" spans="1:5" ht="12" thickBot="1" x14ac:dyDescent="0.2">
      <c r="A1262" s="276"/>
      <c r="B1262" s="277"/>
      <c r="C1262" s="277"/>
      <c r="D1262" s="278"/>
    </row>
    <row r="1263" spans="1:5" ht="15" x14ac:dyDescent="0.15">
      <c r="A1263" s="143" t="s">
        <v>72</v>
      </c>
      <c r="C1263" s="141"/>
      <c r="D1263" s="138"/>
    </row>
    <row r="1264" spans="1:5" x14ac:dyDescent="0.15">
      <c r="A1264" s="144" t="s">
        <v>59</v>
      </c>
      <c r="B1264" s="145" t="s">
        <v>74</v>
      </c>
      <c r="C1264" s="141"/>
      <c r="D1264" s="140" cm="1">
        <f t="array" ref="D1264:E1264">'Voorblad Autorisatieformulier'!$D$11:$E$11</f>
        <v>0</v>
      </c>
      <c r="E1264" s="142">
        <v>0</v>
      </c>
    </row>
    <row r="1265" spans="1:5" x14ac:dyDescent="0.15">
      <c r="A1265" s="146"/>
      <c r="B1265" s="147" t="s">
        <v>53</v>
      </c>
      <c r="C1265" s="141"/>
      <c r="D1265" s="140" cm="1">
        <f t="array" ref="D1265:E1265">'Voorblad Autorisatieformulier'!$D$12:$E$12</f>
        <v>0</v>
      </c>
      <c r="E1265" s="142">
        <v>0</v>
      </c>
    </row>
    <row r="1266" spans="1:5" x14ac:dyDescent="0.15">
      <c r="A1266" s="148"/>
      <c r="B1266" s="147" t="s">
        <v>37</v>
      </c>
      <c r="C1266" s="141"/>
      <c r="D1266" s="140">
        <f>'Voorblad Autorisatieformulier'!$D$13</f>
        <v>0</v>
      </c>
    </row>
    <row r="1267" spans="1:5" x14ac:dyDescent="0.15">
      <c r="A1267" s="148"/>
      <c r="B1267" s="147" t="s">
        <v>57</v>
      </c>
      <c r="C1267" s="141"/>
      <c r="D1267" s="140">
        <f>'Voorblad Autorisatieformulier'!$D$14</f>
        <v>0</v>
      </c>
    </row>
    <row r="1268" spans="1:5" x14ac:dyDescent="0.15">
      <c r="A1268" s="148"/>
      <c r="B1268" s="149"/>
      <c r="C1268" s="141"/>
      <c r="D1268" s="136"/>
    </row>
    <row r="1269" spans="1:5" x14ac:dyDescent="0.15">
      <c r="A1269" s="150" t="s">
        <v>58</v>
      </c>
      <c r="B1269" s="147" t="s">
        <v>38</v>
      </c>
      <c r="C1269" s="141"/>
      <c r="D1269" s="137" cm="1">
        <f t="array" ref="D1269:E1269">'Voorblad Autorisatieformulier'!$J$11:$K$11</f>
        <v>0</v>
      </c>
      <c r="E1269" s="142">
        <v>0</v>
      </c>
    </row>
    <row r="1270" spans="1:5" x14ac:dyDescent="0.15">
      <c r="A1270" s="150"/>
      <c r="B1270" s="147" t="s">
        <v>60</v>
      </c>
      <c r="C1270" s="151"/>
      <c r="D1270" s="137" cm="1">
        <f t="array" ref="D1270:E1270">'Voorblad Autorisatieformulier'!$J$12:$K$12</f>
        <v>0</v>
      </c>
      <c r="E1270" s="142">
        <v>0</v>
      </c>
    </row>
    <row r="1271" spans="1:5" x14ac:dyDescent="0.15">
      <c r="A1271" s="150"/>
      <c r="B1271" s="147" t="s">
        <v>111</v>
      </c>
      <c r="C1271" s="141"/>
      <c r="D1271" s="137">
        <f>'Voorblad Autorisatieformulier'!$J$13</f>
        <v>0</v>
      </c>
    </row>
    <row r="1272" spans="1:5" x14ac:dyDescent="0.15">
      <c r="A1272" s="150"/>
      <c r="B1272" s="152"/>
      <c r="C1272" s="141"/>
      <c r="D1272" s="138"/>
    </row>
    <row r="1273" spans="1:5" x14ac:dyDescent="0.15">
      <c r="A1273" s="150" t="s">
        <v>56</v>
      </c>
      <c r="B1273" s="152"/>
      <c r="C1273" s="141"/>
      <c r="D1273" s="139">
        <f>'Voorblad Autorisatieformulier'!$J$14</f>
        <v>0</v>
      </c>
    </row>
    <row r="1274" spans="1:5" x14ac:dyDescent="0.15">
      <c r="A1274" s="150"/>
      <c r="B1274" s="152"/>
      <c r="C1274" s="141"/>
      <c r="D1274" s="138"/>
    </row>
    <row r="1275" spans="1:5" x14ac:dyDescent="0.15">
      <c r="A1275" s="153"/>
      <c r="B1275" s="154"/>
      <c r="C1275" s="154"/>
      <c r="D1275" s="155"/>
    </row>
    <row r="1276" spans="1:5" ht="18" x14ac:dyDescent="0.25">
      <c r="A1276" s="156" t="s">
        <v>159</v>
      </c>
      <c r="C1276" s="141"/>
      <c r="D1276" s="138"/>
    </row>
    <row r="1277" spans="1:5" ht="12.75" x14ac:dyDescent="0.2">
      <c r="A1277" s="157" t="s">
        <v>4</v>
      </c>
      <c r="C1277" s="141"/>
      <c r="D1277" s="138"/>
    </row>
    <row r="1278" spans="1:5" ht="12.75" x14ac:dyDescent="0.2">
      <c r="A1278" s="157"/>
      <c r="B1278" s="158" t="s">
        <v>0</v>
      </c>
      <c r="C1278" s="159"/>
      <c r="D1278" s="160">
        <f>'Voorblad Autorisatieformulier'!B884</f>
        <v>0</v>
      </c>
    </row>
    <row r="1279" spans="1:5" ht="12.75" x14ac:dyDescent="0.2">
      <c r="A1279" s="161"/>
      <c r="B1279" s="158" t="s">
        <v>3</v>
      </c>
      <c r="C1279" s="159"/>
      <c r="D1279" s="160">
        <f>'Voorblad Autorisatieformulier'!C884</f>
        <v>0</v>
      </c>
    </row>
    <row r="1280" spans="1:5" ht="12.75" x14ac:dyDescent="0.2">
      <c r="A1280" s="161"/>
      <c r="B1280" s="158" t="s">
        <v>1</v>
      </c>
      <c r="C1280" s="159"/>
      <c r="D1280" s="160">
        <f>'Voorblad Autorisatieformulier'!D884</f>
        <v>0</v>
      </c>
    </row>
    <row r="1281" spans="1:4" ht="12.75" x14ac:dyDescent="0.2">
      <c r="A1281" s="161"/>
      <c r="B1281" s="158" t="s">
        <v>7</v>
      </c>
      <c r="C1281" s="159"/>
      <c r="D1281" s="160">
        <f>'Voorblad Autorisatieformulier'!E884</f>
        <v>0</v>
      </c>
    </row>
    <row r="1282" spans="1:4" ht="12.75" x14ac:dyDescent="0.2">
      <c r="A1282" s="162"/>
      <c r="B1282" s="163"/>
      <c r="C1282" s="164"/>
      <c r="D1282" s="165"/>
    </row>
    <row r="1283" spans="1:4" ht="12.75" x14ac:dyDescent="0.2">
      <c r="A1283" s="161"/>
      <c r="B1283" s="163"/>
      <c r="C1283" s="163"/>
      <c r="D1283" s="165"/>
    </row>
    <row r="1284" spans="1:4" ht="12.75" x14ac:dyDescent="0.2">
      <c r="A1284" s="157" t="s">
        <v>6</v>
      </c>
      <c r="C1284" s="141"/>
      <c r="D1284" s="166"/>
    </row>
    <row r="1285" spans="1:4" ht="12.75" x14ac:dyDescent="0.2">
      <c r="A1285" s="157" t="s">
        <v>40</v>
      </c>
      <c r="B1285" s="167"/>
      <c r="C1285" s="168" t="s">
        <v>41</v>
      </c>
      <c r="D1285" s="166"/>
    </row>
    <row r="1286" spans="1:4" ht="12.75" x14ac:dyDescent="0.2">
      <c r="A1286" s="157"/>
      <c r="B1286" s="169" t="str">
        <f>'Voorblad Autorisatieformulier'!$N$3</f>
        <v>Planon e-learning cursus voltooid</v>
      </c>
      <c r="C1286" s="170">
        <f>'Voorblad Autorisatieformulier'!N47</f>
        <v>0</v>
      </c>
      <c r="D1286" s="31" t="str">
        <f>IF(C1286="Ja","Toekennen","Intrekken")</f>
        <v>Intrekken</v>
      </c>
    </row>
    <row r="1287" spans="1:4" x14ac:dyDescent="0.15">
      <c r="A1287" s="148"/>
      <c r="B1287" s="169" t="str">
        <f>'Voorblad Autorisatieformulier'!$R$3</f>
        <v>08_RVB_ONDERHOUDSLEVERANCIER (extern)</v>
      </c>
      <c r="C1287" s="170">
        <f>'Voorblad Autorisatieformulier'!R47</f>
        <v>0</v>
      </c>
      <c r="D1287" s="31" t="str">
        <f>IF(C1287="Ja","Toekennen","Intrekken")</f>
        <v>Intrekken</v>
      </c>
    </row>
    <row r="1288" spans="1:4" x14ac:dyDescent="0.15">
      <c r="A1288" s="148"/>
      <c r="B1288" s="169" t="str">
        <f>'Voorblad Autorisatieformulier'!$S$3</f>
        <v>16_RVB_BOEI-INSPECTEUR (extern)</v>
      </c>
      <c r="C1288" s="170">
        <f>'Voorblad Autorisatieformulier'!S47</f>
        <v>0</v>
      </c>
      <c r="D1288" s="31" t="str">
        <f t="shared" ref="D1288:D1291" si="56">IF(C1288="Ja","Toekennen","Intrekken")</f>
        <v>Intrekken</v>
      </c>
    </row>
    <row r="1289" spans="1:4" x14ac:dyDescent="0.15">
      <c r="A1289" s="148"/>
      <c r="B1289" s="169" t="str">
        <f>'Voorblad Autorisatieformulier'!$T$3</f>
        <v>VPN account reeds aanwezig</v>
      </c>
      <c r="C1289" s="170">
        <f>'Voorblad Autorisatieformulier'!T47</f>
        <v>0</v>
      </c>
      <c r="D1289" s="31" t="str">
        <f t="shared" si="56"/>
        <v>Intrekken</v>
      </c>
    </row>
    <row r="1290" spans="1:4" x14ac:dyDescent="0.15">
      <c r="A1290" s="148"/>
      <c r="B1290" s="169" t="str">
        <f>'Voorblad Autorisatieformulier'!$U$3</f>
        <v>BOEI-inspectie app</v>
      </c>
      <c r="C1290" s="170">
        <f>'Voorblad Autorisatieformulier'!U47</f>
        <v>0</v>
      </c>
      <c r="D1290" s="31" t="str">
        <f t="shared" si="56"/>
        <v>Intrekken</v>
      </c>
    </row>
    <row r="1291" spans="1:4" x14ac:dyDescent="0.15">
      <c r="A1291" s="148"/>
      <c r="B1291" s="169" t="str">
        <f>'Voorblad Autorisatieformulier'!$V$3</f>
        <v>Werkorders app</v>
      </c>
      <c r="C1291" s="170">
        <f>'Voorblad Autorisatieformulier'!V47</f>
        <v>0</v>
      </c>
      <c r="D1291" s="31" t="str">
        <f t="shared" si="56"/>
        <v>Intrekken</v>
      </c>
    </row>
    <row r="1292" spans="1:4" x14ac:dyDescent="0.15">
      <c r="A1292" s="148"/>
      <c r="C1292" s="141"/>
      <c r="D1292" s="166"/>
    </row>
    <row r="1293" spans="1:4" ht="12.75" x14ac:dyDescent="0.2">
      <c r="A1293" s="171" t="s">
        <v>77</v>
      </c>
      <c r="C1293" s="168" t="s">
        <v>41</v>
      </c>
      <c r="D1293" s="166"/>
    </row>
    <row r="1294" spans="1:4" x14ac:dyDescent="0.15">
      <c r="A1294" s="148"/>
      <c r="B1294" s="170" t="str">
        <f>'Voorblad Autorisatieformulier'!$W$3</f>
        <v>Beeldende Kunst</v>
      </c>
      <c r="C1294" s="170">
        <f>'Voorblad Autorisatieformulier'!W47</f>
        <v>0</v>
      </c>
      <c r="D1294" s="172" t="str">
        <f>IF(C1294="Ja","Toekennen","Intrekken")</f>
        <v>Intrekken</v>
      </c>
    </row>
    <row r="1295" spans="1:4" x14ac:dyDescent="0.15">
      <c r="A1295" s="148"/>
      <c r="B1295" s="170" t="str">
        <f>'Voorblad Autorisatieformulier'!$X$3</f>
        <v>Bouwkunde</v>
      </c>
      <c r="C1295" s="170">
        <f>'Voorblad Autorisatieformulier'!X47</f>
        <v>0</v>
      </c>
      <c r="D1295" s="173" t="str">
        <f t="shared" ref="D1295:D1301" si="57">IF(C1295="Ja","Toekennen","Intrekken")</f>
        <v>Intrekken</v>
      </c>
    </row>
    <row r="1296" spans="1:4" x14ac:dyDescent="0.15">
      <c r="A1296" s="148"/>
      <c r="B1296" s="170" t="str">
        <f>'Voorblad Autorisatieformulier'!$Y$3</f>
        <v>Civiele infrastructuur</v>
      </c>
      <c r="C1296" s="170">
        <f>'Voorblad Autorisatieformulier'!Y47</f>
        <v>0</v>
      </c>
      <c r="D1296" s="173" t="str">
        <f t="shared" si="57"/>
        <v>Intrekken</v>
      </c>
    </row>
    <row r="1297" spans="1:5" x14ac:dyDescent="0.15">
      <c r="A1297" s="148"/>
      <c r="B1297" s="170" t="str">
        <f>'Voorblad Autorisatieformulier'!$Z$3</f>
        <v>Elektrotechniek</v>
      </c>
      <c r="C1297" s="170">
        <f>'Voorblad Autorisatieformulier'!Z47</f>
        <v>0</v>
      </c>
      <c r="D1297" s="173" t="str">
        <f t="shared" si="57"/>
        <v>Intrekken</v>
      </c>
    </row>
    <row r="1298" spans="1:5" x14ac:dyDescent="0.15">
      <c r="A1298" s="148"/>
      <c r="B1298" s="170" t="str">
        <f>'Voorblad Autorisatieformulier'!$AA$3</f>
        <v>Natuur &amp; Landschap</v>
      </c>
      <c r="C1298" s="170">
        <f>'Voorblad Autorisatieformulier'!AA47</f>
        <v>0</v>
      </c>
      <c r="D1298" s="173" t="str">
        <f t="shared" si="57"/>
        <v>Intrekken</v>
      </c>
    </row>
    <row r="1299" spans="1:5" x14ac:dyDescent="0.15">
      <c r="A1299" s="148"/>
      <c r="B1299" s="170" t="str">
        <f>'Voorblad Autorisatieformulier'!$AB$3</f>
        <v>Transport</v>
      </c>
      <c r="C1299" s="170">
        <f>'Voorblad Autorisatieformulier'!AB47</f>
        <v>0</v>
      </c>
      <c r="D1299" s="173" t="str">
        <f t="shared" si="57"/>
        <v>Intrekken</v>
      </c>
    </row>
    <row r="1300" spans="1:5" x14ac:dyDescent="0.15">
      <c r="A1300" s="148"/>
      <c r="B1300" s="170" t="str">
        <f>'Voorblad Autorisatieformulier'!$AC$3</f>
        <v>Veiligheidsprogramma</v>
      </c>
      <c r="C1300" s="170">
        <f>'Voorblad Autorisatieformulier'!AC47</f>
        <v>0</v>
      </c>
      <c r="D1300" s="173" t="str">
        <f t="shared" si="57"/>
        <v>Intrekken</v>
      </c>
    </row>
    <row r="1301" spans="1:5" x14ac:dyDescent="0.15">
      <c r="A1301" s="148"/>
      <c r="B1301" s="170" t="str">
        <f>'Voorblad Autorisatieformulier'!$AD$3</f>
        <v>Werktuigbouwkunde</v>
      </c>
      <c r="C1301" s="170">
        <f>'Voorblad Autorisatieformulier'!AD47</f>
        <v>0</v>
      </c>
      <c r="D1301" s="174" t="str">
        <f t="shared" si="57"/>
        <v>Intrekken</v>
      </c>
    </row>
    <row r="1302" spans="1:5" ht="12" thickBot="1" x14ac:dyDescent="0.2">
      <c r="A1302" s="175"/>
      <c r="B1302" s="176"/>
      <c r="C1302" s="176"/>
      <c r="D1302" s="177"/>
    </row>
    <row r="1303" spans="1:5" x14ac:dyDescent="0.15">
      <c r="A1303" s="141"/>
    </row>
    <row r="1305" spans="1:5" ht="12" thickBot="1" x14ac:dyDescent="0.2"/>
    <row r="1306" spans="1:5" x14ac:dyDescent="0.15">
      <c r="A1306" s="273" t="s">
        <v>73</v>
      </c>
      <c r="B1306" s="274"/>
      <c r="C1306" s="274"/>
      <c r="D1306" s="275"/>
    </row>
    <row r="1307" spans="1:5" ht="12" thickBot="1" x14ac:dyDescent="0.2">
      <c r="A1307" s="276"/>
      <c r="B1307" s="277"/>
      <c r="C1307" s="277"/>
      <c r="D1307" s="278"/>
    </row>
    <row r="1308" spans="1:5" ht="15" x14ac:dyDescent="0.15">
      <c r="A1308" s="143" t="s">
        <v>72</v>
      </c>
      <c r="C1308" s="141"/>
      <c r="D1308" s="138"/>
    </row>
    <row r="1309" spans="1:5" x14ac:dyDescent="0.15">
      <c r="A1309" s="144" t="s">
        <v>59</v>
      </c>
      <c r="B1309" s="145" t="s">
        <v>74</v>
      </c>
      <c r="C1309" s="141"/>
      <c r="D1309" s="140" cm="1">
        <f t="array" ref="D1309:E1309">'Voorblad Autorisatieformulier'!$D$11:$E$11</f>
        <v>0</v>
      </c>
      <c r="E1309" s="142">
        <v>0</v>
      </c>
    </row>
    <row r="1310" spans="1:5" x14ac:dyDescent="0.15">
      <c r="A1310" s="146"/>
      <c r="B1310" s="147" t="s">
        <v>53</v>
      </c>
      <c r="C1310" s="141"/>
      <c r="D1310" s="140" cm="1">
        <f t="array" ref="D1310:E1310">'Voorblad Autorisatieformulier'!$D$12:$E$12</f>
        <v>0</v>
      </c>
      <c r="E1310" s="142">
        <v>0</v>
      </c>
    </row>
    <row r="1311" spans="1:5" x14ac:dyDescent="0.15">
      <c r="A1311" s="148"/>
      <c r="B1311" s="147" t="s">
        <v>37</v>
      </c>
      <c r="C1311" s="141"/>
      <c r="D1311" s="140">
        <f>'Voorblad Autorisatieformulier'!$D$13</f>
        <v>0</v>
      </c>
    </row>
    <row r="1312" spans="1:5" x14ac:dyDescent="0.15">
      <c r="A1312" s="148"/>
      <c r="B1312" s="147" t="s">
        <v>57</v>
      </c>
      <c r="C1312" s="141"/>
      <c r="D1312" s="140">
        <f>'Voorblad Autorisatieformulier'!$D$14</f>
        <v>0</v>
      </c>
    </row>
    <row r="1313" spans="1:5" x14ac:dyDescent="0.15">
      <c r="A1313" s="148"/>
      <c r="B1313" s="149"/>
      <c r="C1313" s="141"/>
      <c r="D1313" s="136"/>
    </row>
    <row r="1314" spans="1:5" x14ac:dyDescent="0.15">
      <c r="A1314" s="150" t="s">
        <v>58</v>
      </c>
      <c r="B1314" s="147" t="s">
        <v>38</v>
      </c>
      <c r="C1314" s="141"/>
      <c r="D1314" s="137" cm="1">
        <f t="array" ref="D1314:E1314">'Voorblad Autorisatieformulier'!$J$11:$K$11</f>
        <v>0</v>
      </c>
      <c r="E1314" s="142">
        <v>0</v>
      </c>
    </row>
    <row r="1315" spans="1:5" x14ac:dyDescent="0.15">
      <c r="A1315" s="150"/>
      <c r="B1315" s="147" t="s">
        <v>60</v>
      </c>
      <c r="C1315" s="151"/>
      <c r="D1315" s="137" cm="1">
        <f t="array" ref="D1315:E1315">'Voorblad Autorisatieformulier'!$J$12:$K$12</f>
        <v>0</v>
      </c>
      <c r="E1315" s="142">
        <v>0</v>
      </c>
    </row>
    <row r="1316" spans="1:5" x14ac:dyDescent="0.15">
      <c r="A1316" s="150"/>
      <c r="B1316" s="147" t="s">
        <v>111</v>
      </c>
      <c r="C1316" s="141"/>
      <c r="D1316" s="137">
        <f>'Voorblad Autorisatieformulier'!$J$13</f>
        <v>0</v>
      </c>
    </row>
    <row r="1317" spans="1:5" x14ac:dyDescent="0.15">
      <c r="A1317" s="150"/>
      <c r="B1317" s="152"/>
      <c r="C1317" s="141"/>
      <c r="D1317" s="138"/>
    </row>
    <row r="1318" spans="1:5" x14ac:dyDescent="0.15">
      <c r="A1318" s="150" t="s">
        <v>56</v>
      </c>
      <c r="B1318" s="152"/>
      <c r="C1318" s="141"/>
      <c r="D1318" s="139">
        <f>'Voorblad Autorisatieformulier'!$J$14</f>
        <v>0</v>
      </c>
    </row>
    <row r="1319" spans="1:5" x14ac:dyDescent="0.15">
      <c r="A1319" s="150"/>
      <c r="B1319" s="152"/>
      <c r="C1319" s="141"/>
      <c r="D1319" s="138"/>
    </row>
    <row r="1320" spans="1:5" x14ac:dyDescent="0.15">
      <c r="A1320" s="153"/>
      <c r="B1320" s="154"/>
      <c r="C1320" s="154"/>
      <c r="D1320" s="155"/>
    </row>
    <row r="1321" spans="1:5" ht="18" x14ac:dyDescent="0.25">
      <c r="A1321" s="156" t="s">
        <v>160</v>
      </c>
      <c r="C1321" s="141"/>
      <c r="D1321" s="138"/>
    </row>
    <row r="1322" spans="1:5" ht="12.75" x14ac:dyDescent="0.2">
      <c r="A1322" s="157" t="s">
        <v>4</v>
      </c>
      <c r="C1322" s="141"/>
      <c r="D1322" s="138"/>
    </row>
    <row r="1323" spans="1:5" ht="12.75" x14ac:dyDescent="0.2">
      <c r="A1323" s="157"/>
      <c r="B1323" s="158" t="s">
        <v>0</v>
      </c>
      <c r="C1323" s="159"/>
      <c r="D1323" s="160">
        <f>'Voorblad Autorisatieformulier'!B929</f>
        <v>0</v>
      </c>
    </row>
    <row r="1324" spans="1:5" ht="12.75" x14ac:dyDescent="0.2">
      <c r="A1324" s="161"/>
      <c r="B1324" s="158" t="s">
        <v>3</v>
      </c>
      <c r="C1324" s="159"/>
      <c r="D1324" s="160">
        <f>'Voorblad Autorisatieformulier'!C929</f>
        <v>0</v>
      </c>
    </row>
    <row r="1325" spans="1:5" ht="12.75" x14ac:dyDescent="0.2">
      <c r="A1325" s="161"/>
      <c r="B1325" s="158" t="s">
        <v>1</v>
      </c>
      <c r="C1325" s="159"/>
      <c r="D1325" s="160">
        <f>'Voorblad Autorisatieformulier'!D929</f>
        <v>0</v>
      </c>
    </row>
    <row r="1326" spans="1:5" ht="12.75" x14ac:dyDescent="0.2">
      <c r="A1326" s="161"/>
      <c r="B1326" s="158" t="s">
        <v>7</v>
      </c>
      <c r="C1326" s="159"/>
      <c r="D1326" s="160">
        <f>'Voorblad Autorisatieformulier'!E929</f>
        <v>0</v>
      </c>
    </row>
    <row r="1327" spans="1:5" ht="12.75" x14ac:dyDescent="0.2">
      <c r="A1327" s="162"/>
      <c r="B1327" s="163"/>
      <c r="C1327" s="164"/>
      <c r="D1327" s="165"/>
    </row>
    <row r="1328" spans="1:5" ht="12.75" x14ac:dyDescent="0.2">
      <c r="A1328" s="161"/>
      <c r="B1328" s="163"/>
      <c r="C1328" s="163"/>
      <c r="D1328" s="165"/>
    </row>
    <row r="1329" spans="1:4" ht="12.75" x14ac:dyDescent="0.2">
      <c r="A1329" s="157" t="s">
        <v>6</v>
      </c>
      <c r="C1329" s="141"/>
      <c r="D1329" s="166"/>
    </row>
    <row r="1330" spans="1:4" ht="12.75" x14ac:dyDescent="0.2">
      <c r="A1330" s="157" t="s">
        <v>40</v>
      </c>
      <c r="B1330" s="167"/>
      <c r="C1330" s="168" t="s">
        <v>41</v>
      </c>
      <c r="D1330" s="166"/>
    </row>
    <row r="1331" spans="1:4" ht="12.75" x14ac:dyDescent="0.2">
      <c r="A1331" s="157"/>
      <c r="B1331" s="169" t="str">
        <f>'Voorblad Autorisatieformulier'!$N$3</f>
        <v>Planon e-learning cursus voltooid</v>
      </c>
      <c r="C1331" s="170">
        <f>'Voorblad Autorisatieformulier'!N48</f>
        <v>0</v>
      </c>
      <c r="D1331" s="31" t="str">
        <f>IF(C1331="Ja","Toekennen","Intrekken")</f>
        <v>Intrekken</v>
      </c>
    </row>
    <row r="1332" spans="1:4" x14ac:dyDescent="0.15">
      <c r="A1332" s="148"/>
      <c r="B1332" s="169" t="str">
        <f>'Voorblad Autorisatieformulier'!$R$3</f>
        <v>08_RVB_ONDERHOUDSLEVERANCIER (extern)</v>
      </c>
      <c r="C1332" s="170">
        <f>'Voorblad Autorisatieformulier'!R48</f>
        <v>0</v>
      </c>
      <c r="D1332" s="31" t="str">
        <f>IF(C1332="Ja","Toekennen","Intrekken")</f>
        <v>Intrekken</v>
      </c>
    </row>
    <row r="1333" spans="1:4" x14ac:dyDescent="0.15">
      <c r="A1333" s="148"/>
      <c r="B1333" s="169" t="str">
        <f>'Voorblad Autorisatieformulier'!$S$3</f>
        <v>16_RVB_BOEI-INSPECTEUR (extern)</v>
      </c>
      <c r="C1333" s="170">
        <f>'Voorblad Autorisatieformulier'!S48</f>
        <v>0</v>
      </c>
      <c r="D1333" s="31" t="str">
        <f t="shared" ref="D1333:D1336" si="58">IF(C1333="Ja","Toekennen","Intrekken")</f>
        <v>Intrekken</v>
      </c>
    </row>
    <row r="1334" spans="1:4" x14ac:dyDescent="0.15">
      <c r="A1334" s="148"/>
      <c r="B1334" s="169" t="str">
        <f>'Voorblad Autorisatieformulier'!$T$3</f>
        <v>VPN account reeds aanwezig</v>
      </c>
      <c r="C1334" s="170">
        <f>'Voorblad Autorisatieformulier'!T48</f>
        <v>0</v>
      </c>
      <c r="D1334" s="31" t="str">
        <f t="shared" si="58"/>
        <v>Intrekken</v>
      </c>
    </row>
    <row r="1335" spans="1:4" x14ac:dyDescent="0.15">
      <c r="A1335" s="148"/>
      <c r="B1335" s="169" t="str">
        <f>'Voorblad Autorisatieformulier'!$U$3</f>
        <v>BOEI-inspectie app</v>
      </c>
      <c r="C1335" s="170">
        <f>'Voorblad Autorisatieformulier'!U48</f>
        <v>0</v>
      </c>
      <c r="D1335" s="31" t="str">
        <f t="shared" si="58"/>
        <v>Intrekken</v>
      </c>
    </row>
    <row r="1336" spans="1:4" x14ac:dyDescent="0.15">
      <c r="A1336" s="148"/>
      <c r="B1336" s="169" t="str">
        <f>'Voorblad Autorisatieformulier'!$V$3</f>
        <v>Werkorders app</v>
      </c>
      <c r="C1336" s="170">
        <f>'Voorblad Autorisatieformulier'!V48</f>
        <v>0</v>
      </c>
      <c r="D1336" s="31" t="str">
        <f t="shared" si="58"/>
        <v>Intrekken</v>
      </c>
    </row>
    <row r="1337" spans="1:4" x14ac:dyDescent="0.15">
      <c r="A1337" s="148"/>
      <c r="C1337" s="141"/>
      <c r="D1337" s="166"/>
    </row>
    <row r="1338" spans="1:4" ht="12.75" x14ac:dyDescent="0.2">
      <c r="A1338" s="171" t="s">
        <v>77</v>
      </c>
      <c r="C1338" s="168" t="s">
        <v>41</v>
      </c>
      <c r="D1338" s="166"/>
    </row>
    <row r="1339" spans="1:4" x14ac:dyDescent="0.15">
      <c r="A1339" s="148"/>
      <c r="B1339" s="170" t="str">
        <f>'Voorblad Autorisatieformulier'!$W$3</f>
        <v>Beeldende Kunst</v>
      </c>
      <c r="C1339" s="170">
        <f>'Voorblad Autorisatieformulier'!W48</f>
        <v>0</v>
      </c>
      <c r="D1339" s="172" t="str">
        <f>IF(C1339="Ja","Toekennen","Intrekken")</f>
        <v>Intrekken</v>
      </c>
    </row>
    <row r="1340" spans="1:4" x14ac:dyDescent="0.15">
      <c r="A1340" s="148"/>
      <c r="B1340" s="170" t="str">
        <f>'Voorblad Autorisatieformulier'!$X$3</f>
        <v>Bouwkunde</v>
      </c>
      <c r="C1340" s="170">
        <f>'Voorblad Autorisatieformulier'!X48</f>
        <v>0</v>
      </c>
      <c r="D1340" s="173" t="str">
        <f t="shared" ref="D1340:D1346" si="59">IF(C1340="Ja","Toekennen","Intrekken")</f>
        <v>Intrekken</v>
      </c>
    </row>
    <row r="1341" spans="1:4" x14ac:dyDescent="0.15">
      <c r="A1341" s="148"/>
      <c r="B1341" s="170" t="str">
        <f>'Voorblad Autorisatieformulier'!$Y$3</f>
        <v>Civiele infrastructuur</v>
      </c>
      <c r="C1341" s="170">
        <f>'Voorblad Autorisatieformulier'!Y48</f>
        <v>0</v>
      </c>
      <c r="D1341" s="173" t="str">
        <f t="shared" si="59"/>
        <v>Intrekken</v>
      </c>
    </row>
    <row r="1342" spans="1:4" x14ac:dyDescent="0.15">
      <c r="A1342" s="148"/>
      <c r="B1342" s="170" t="str">
        <f>'Voorblad Autorisatieformulier'!$Z$3</f>
        <v>Elektrotechniek</v>
      </c>
      <c r="C1342" s="170">
        <f>'Voorblad Autorisatieformulier'!Z48</f>
        <v>0</v>
      </c>
      <c r="D1342" s="173" t="str">
        <f t="shared" si="59"/>
        <v>Intrekken</v>
      </c>
    </row>
    <row r="1343" spans="1:4" x14ac:dyDescent="0.15">
      <c r="A1343" s="148"/>
      <c r="B1343" s="170" t="str">
        <f>'Voorblad Autorisatieformulier'!$AA$3</f>
        <v>Natuur &amp; Landschap</v>
      </c>
      <c r="C1343" s="170">
        <f>'Voorblad Autorisatieformulier'!AA48</f>
        <v>0</v>
      </c>
      <c r="D1343" s="173" t="str">
        <f t="shared" si="59"/>
        <v>Intrekken</v>
      </c>
    </row>
    <row r="1344" spans="1:4" x14ac:dyDescent="0.15">
      <c r="A1344" s="148"/>
      <c r="B1344" s="170" t="str">
        <f>'Voorblad Autorisatieformulier'!$AB$3</f>
        <v>Transport</v>
      </c>
      <c r="C1344" s="170">
        <f>'Voorblad Autorisatieformulier'!AB48</f>
        <v>0</v>
      </c>
      <c r="D1344" s="173" t="str">
        <f t="shared" si="59"/>
        <v>Intrekken</v>
      </c>
    </row>
    <row r="1345" spans="1:4" x14ac:dyDescent="0.15">
      <c r="A1345" s="148"/>
      <c r="B1345" s="170" t="str">
        <f>'Voorblad Autorisatieformulier'!$AC$3</f>
        <v>Veiligheidsprogramma</v>
      </c>
      <c r="C1345" s="170">
        <f>'Voorblad Autorisatieformulier'!AC48</f>
        <v>0</v>
      </c>
      <c r="D1345" s="173" t="str">
        <f t="shared" si="59"/>
        <v>Intrekken</v>
      </c>
    </row>
    <row r="1346" spans="1:4" x14ac:dyDescent="0.15">
      <c r="A1346" s="148"/>
      <c r="B1346" s="170" t="str">
        <f>'Voorblad Autorisatieformulier'!$AD$3</f>
        <v>Werktuigbouwkunde</v>
      </c>
      <c r="C1346" s="170">
        <f>'Voorblad Autorisatieformulier'!AD48</f>
        <v>0</v>
      </c>
      <c r="D1346" s="174" t="str">
        <f t="shared" si="59"/>
        <v>Intrekken</v>
      </c>
    </row>
    <row r="1347" spans="1:4" ht="12" thickBot="1" x14ac:dyDescent="0.2">
      <c r="A1347" s="175"/>
      <c r="B1347" s="176"/>
      <c r="C1347" s="176"/>
      <c r="D1347" s="177"/>
    </row>
    <row r="1348" spans="1:4" x14ac:dyDescent="0.15">
      <c r="A1348" s="141"/>
    </row>
  </sheetData>
  <sheetProtection sheet="1" objects="1" scenarios="1"/>
  <customSheetViews>
    <customSheetView guid="{82F8B1FD-39B2-4C6A-931B-9F48B582B257}" showPageBreaks="1" view="pageLayout">
      <selection activeCell="B244" sqref="B244"/>
    </customSheetView>
  </customSheetViews>
  <mergeCells count="30">
    <mergeCell ref="A1126:D1127"/>
    <mergeCell ref="A1171:D1172"/>
    <mergeCell ref="A1216:D1217"/>
    <mergeCell ref="A1261:D1262"/>
    <mergeCell ref="A1306:D1307"/>
    <mergeCell ref="A901:D902"/>
    <mergeCell ref="A946:D947"/>
    <mergeCell ref="A991:D992"/>
    <mergeCell ref="A1036:D1037"/>
    <mergeCell ref="A1081:D1082"/>
    <mergeCell ref="A676:D677"/>
    <mergeCell ref="A721:D722"/>
    <mergeCell ref="A766:D767"/>
    <mergeCell ref="A811:D812"/>
    <mergeCell ref="A856:D857"/>
    <mergeCell ref="A451:D452"/>
    <mergeCell ref="A496:D497"/>
    <mergeCell ref="A541:D542"/>
    <mergeCell ref="A586:D587"/>
    <mergeCell ref="A631:D632"/>
    <mergeCell ref="A361:D362"/>
    <mergeCell ref="A406:D407"/>
    <mergeCell ref="A1:D2"/>
    <mergeCell ref="A46:D47"/>
    <mergeCell ref="A91:D92"/>
    <mergeCell ref="A136:D137"/>
    <mergeCell ref="A181:D182"/>
    <mergeCell ref="A226:D227"/>
    <mergeCell ref="A271:D272"/>
    <mergeCell ref="A316:D317"/>
  </mergeCells>
  <pageMargins left="0.7" right="0.7" top="0.75" bottom="0.75" header="0.3" footer="0.3"/>
  <pageSetup paperSize="9" orientation="portrait" r:id="rId1"/>
  <headerFooter>
    <oddHeader>&amp;CAanmeldformulier Externe Leveranciers tbv RVB Systemen</oddHeader>
    <oddFooter xml:space="preserve">&amp;C&amp;P van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Voorblad Autorisatieformulier</vt:lpstr>
      <vt:lpstr>Aanvragen toegang OMS</vt:lpstr>
      <vt:lpstr>'Aanvragen toegang OMS'!Afdrukbereik</vt:lpstr>
      <vt:lpstr>'Voorblad Autorisatieformulier'!Afdrukbereik</vt:lpstr>
    </vt:vector>
  </TitlesOfParts>
  <Company>Rijksgebouwendienst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rijack</dc:creator>
  <cp:lastModifiedBy>Kolk, Leonore van der</cp:lastModifiedBy>
  <cp:lastPrinted>2024-07-23T12:39:10Z</cp:lastPrinted>
  <dcterms:created xsi:type="dcterms:W3CDTF">2015-08-12T07:01:15Z</dcterms:created>
  <dcterms:modified xsi:type="dcterms:W3CDTF">2025-05-28T09:09:41Z</dcterms:modified>
</cp:coreProperties>
</file>