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tenleur.sharepoint.com/sites/TeamInkoopbureau/Gedeelde documenten/Inkoop/2025/Keuring E-installaties ETT-MKM-2025/01 PvE/Publicatiestukken/"/>
    </mc:Choice>
  </mc:AlternateContent>
  <xr:revisionPtr revIDLastSave="0" documentId="13_ncr:1_{78FD346C-E361-4CFB-A185-AFA6FA0466DA}" xr6:coauthVersionLast="47" xr6:coauthVersionMax="47" xr10:uidLastSave="{00000000-0000-0000-0000-000000000000}"/>
  <bookViews>
    <workbookView xWindow="-120" yWindow="-120" windowWidth="29040" windowHeight="15840" xr2:uid="{1EDA140C-ADE6-4BC9-92F7-9CA9B7F291BE}"/>
  </bookViews>
  <sheets>
    <sheet name="VEI BIJL2 INSCHRIJFBILJET" sheetId="1" r:id="rId1"/>
    <sheet name="VEI bijl2a1 Gebouwen" sheetId="2" r:id="rId2"/>
    <sheet name="VEI bijl 2a2 Pompgemalen" sheetId="3" r:id="rId3"/>
    <sheet name="VEI bijl 2a3 Evenementenaansl" sheetId="4" r:id="rId4"/>
    <sheet name="VEI bijl 2a4 Perscontainers" sheetId="5" r:id="rId5"/>
    <sheet name="VEI bijl 2a5 Dig.infoborden" sheetId="6" r:id="rId6"/>
    <sheet name="VEI bijl 2a6 OV info wijkborden" sheetId="11" r:id="rId7"/>
    <sheet name="VEI 2a7 Parkeermeters" sheetId="8" r:id="rId8"/>
    <sheet name="VEI2a8Cameras" sheetId="27" r:id="rId9"/>
    <sheet name="VEI bijl 2a9 OV gem objecten" sheetId="15" r:id="rId10"/>
    <sheet name="VEI bijl 2b mappenstructuur" sheetId="24" r:id="rId11"/>
    <sheet name="contactgegevens" sheetId="25" r:id="rId12"/>
    <sheet name="BVO" sheetId="26" r:id="rId13"/>
  </sheets>
  <externalReferences>
    <externalReference r:id="rId14"/>
  </externalReferences>
  <definedNames>
    <definedName name="_xlnm._FilterDatabase" localSheetId="2" hidden="1">'VEI bijl 2a2 Pompgemalen'!$A$1:$G$390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K26" i="1" s="1"/>
  <c r="F27" i="1"/>
  <c r="F28" i="1"/>
  <c r="F29" i="1"/>
  <c r="F30" i="1"/>
  <c r="F31" i="1"/>
  <c r="F32" i="1"/>
  <c r="F33" i="1"/>
  <c r="F34" i="1"/>
  <c r="F35" i="1"/>
  <c r="I23" i="1"/>
  <c r="I24" i="1"/>
  <c r="I25" i="1"/>
  <c r="K25" i="1" s="1"/>
  <c r="I26" i="1"/>
  <c r="I27" i="1"/>
  <c r="I28" i="1"/>
  <c r="I29" i="1"/>
  <c r="I30" i="1"/>
  <c r="I31" i="1"/>
  <c r="I32" i="1"/>
  <c r="I33" i="1"/>
  <c r="I34" i="1"/>
  <c r="I35" i="1"/>
  <c r="K23" i="1"/>
  <c r="K24" i="1"/>
  <c r="K27" i="1"/>
  <c r="K28" i="1"/>
  <c r="K29" i="1"/>
  <c r="K30" i="1"/>
  <c r="K31" i="1"/>
  <c r="K32" i="1"/>
  <c r="K33" i="1"/>
  <c r="K34" i="1"/>
  <c r="K35" i="1"/>
  <c r="I22" i="1" l="1"/>
  <c r="F22" i="1"/>
  <c r="D66" i="26" l="1"/>
  <c r="D65" i="26"/>
  <c r="D64" i="26"/>
  <c r="F63" i="26"/>
  <c r="D63" i="26"/>
  <c r="D62" i="26"/>
  <c r="D61" i="26"/>
  <c r="D60" i="26"/>
  <c r="D59" i="26"/>
  <c r="D58" i="26"/>
  <c r="F57" i="26"/>
  <c r="D57" i="26"/>
  <c r="D56" i="26"/>
  <c r="D55" i="26"/>
  <c r="D54" i="26"/>
  <c r="D53" i="26"/>
  <c r="D52" i="26"/>
  <c r="D51" i="26"/>
  <c r="D50" i="26"/>
  <c r="D49" i="26"/>
  <c r="D48" i="26"/>
  <c r="F47" i="26"/>
  <c r="D47" i="26"/>
  <c r="D46" i="26"/>
  <c r="D45" i="26"/>
  <c r="D44" i="26"/>
  <c r="D43" i="26"/>
  <c r="D42" i="26"/>
  <c r="D41" i="26"/>
  <c r="D40" i="26"/>
  <c r="D39" i="26"/>
  <c r="D38" i="26"/>
  <c r="F37" i="26"/>
  <c r="D37" i="26"/>
  <c r="D36" i="26"/>
  <c r="D35" i="26"/>
  <c r="D34" i="26"/>
  <c r="D33" i="26"/>
  <c r="D32" i="26"/>
  <c r="D31" i="26"/>
  <c r="D30" i="26"/>
  <c r="D29" i="26"/>
  <c r="D28" i="26"/>
  <c r="F27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F12" i="26"/>
  <c r="D12" i="26"/>
  <c r="D11" i="26"/>
  <c r="F10" i="26"/>
  <c r="D10" i="26"/>
  <c r="D9" i="26"/>
  <c r="F8" i="26"/>
  <c r="D8" i="26"/>
  <c r="D7" i="26"/>
  <c r="D6" i="26"/>
  <c r="D5" i="26"/>
  <c r="D4" i="26"/>
  <c r="D3" i="26"/>
  <c r="D2" i="26"/>
  <c r="I44" i="1"/>
  <c r="I43" i="1"/>
  <c r="I42" i="1"/>
  <c r="I41" i="1"/>
  <c r="K22" i="1"/>
  <c r="L45" i="1" l="1"/>
  <c r="L38" i="1" l="1"/>
  <c r="L47" i="1" s="1"/>
</calcChain>
</file>

<file path=xl/sharedStrings.xml><?xml version="1.0" encoding="utf-8"?>
<sst xmlns="http://schemas.openxmlformats.org/spreadsheetml/2006/main" count="3754" uniqueCount="1602">
  <si>
    <t>Naam Inschrijver:</t>
  </si>
  <si>
    <t>Adres:</t>
  </si>
  <si>
    <t>Postcode</t>
  </si>
  <si>
    <t xml:space="preserve">Voor het doen van een inschrijving dient de inschrijver uitsluitend gebruik te maken van dit inschrijfbiljet. </t>
  </si>
  <si>
    <t>Door invulling en ondertekening van dit inschrijfbiljet verklaart de inschrijver:</t>
  </si>
  <si>
    <t>● Dat de opgegeven prijzen inclusief alle logischerwijs tot de opdracht behorende onderdelen en/of zaken zijn;</t>
  </si>
  <si>
    <t>Elektrische installaties</t>
  </si>
  <si>
    <t>Keuring</t>
  </si>
  <si>
    <t>Uitwerken tekeningen</t>
  </si>
  <si>
    <t>Totaal/Cluster</t>
  </si>
  <si>
    <t>Totaal</t>
  </si>
  <si>
    <t>Cluster</t>
  </si>
  <si>
    <t>Onderdeel</t>
  </si>
  <si>
    <t>Aantal</t>
  </si>
  <si>
    <t>Bedrag / stuk</t>
  </si>
  <si>
    <t>Bedrag totaal</t>
  </si>
  <si>
    <t>Gemeentelijke gebouwen/objecten</t>
  </si>
  <si>
    <t>Totaal bijlage 2a1</t>
  </si>
  <si>
    <t>Drukriolering Dochterkasten</t>
  </si>
  <si>
    <t>Pompgemalen</t>
  </si>
  <si>
    <t>Totaal bijlage 2a2</t>
  </si>
  <si>
    <t>Evenementenaansluitingen</t>
  </si>
  <si>
    <t>Totaal bijlage 2a3</t>
  </si>
  <si>
    <t>Perscontainers</t>
  </si>
  <si>
    <t>Totaal bijlage 2a4</t>
  </si>
  <si>
    <t>Totaal bijlage 2a5</t>
  </si>
  <si>
    <t>Totaal bijlage 2a6</t>
  </si>
  <si>
    <t>Parkeermeters</t>
  </si>
  <si>
    <t>Totaal bijlage 2a7</t>
  </si>
  <si>
    <t>Totaal bijlage 2a8</t>
  </si>
  <si>
    <t>Totaal bijlage 2a9</t>
  </si>
  <si>
    <t>OV Gemeentelijke objecten</t>
  </si>
  <si>
    <t>Totaal keuring- en uitwerken tekeningen elektrische installaties</t>
  </si>
  <si>
    <t>Herstelwerkzaamheden</t>
  </si>
  <si>
    <t xml:space="preserve">Uurloon uitvoeren herstelwerkzaamheden overdag tussen 6:00 en 19:00 uur </t>
  </si>
  <si>
    <t>in</t>
  </si>
  <si>
    <t>€</t>
  </si>
  <si>
    <t>Uurloon uitvoeren herstelwerkzaamheden avond/nachturen tussen 19:00 en 6:00 uur</t>
  </si>
  <si>
    <t>Uurloon uitvoeren herstelwerkzaamheden weekend vrijdag tussen 19:00 en maandag 6:00 uur</t>
  </si>
  <si>
    <t>Overeengekomen maximale toeslag op materiaalkosten</t>
  </si>
  <si>
    <t>%</t>
  </si>
  <si>
    <t>over bedrag</t>
  </si>
  <si>
    <t>Totaal herstelwerkzaamheden</t>
  </si>
  <si>
    <t>Algeheel totaal</t>
  </si>
  <si>
    <t>Aldus naar waarheid ingevuld en rechtsgeldig ondertekend.</t>
  </si>
  <si>
    <t>Wanneer er wordt ingeschreven in een combinatie dient dit inschrijfbiljet ondertekend te worden door iedere combinant.</t>
  </si>
  <si>
    <t>Plaats:</t>
  </si>
  <si>
    <t>Naam:</t>
  </si>
  <si>
    <t>Datum:</t>
  </si>
  <si>
    <t>Functie:</t>
  </si>
  <si>
    <t>Handtekening:</t>
  </si>
  <si>
    <t>Code</t>
  </si>
  <si>
    <t>Omschrijving</t>
  </si>
  <si>
    <t>Adres</t>
  </si>
  <si>
    <t>Aantal
groepen</t>
  </si>
  <si>
    <t>Aantal
aardlek</t>
  </si>
  <si>
    <t>Gemeentewerf (magazijnmeester)</t>
  </si>
  <si>
    <t>Hermelijnweg 1</t>
  </si>
  <si>
    <t>VK1</t>
  </si>
  <si>
    <t>VK2</t>
  </si>
  <si>
    <t>VK3</t>
  </si>
  <si>
    <t>VK4</t>
  </si>
  <si>
    <t>VK5</t>
  </si>
  <si>
    <t>Slikbrug Leurse Haven</t>
  </si>
  <si>
    <t>Geerkade / Zevenbergseweg</t>
  </si>
  <si>
    <t>Aangesloten op de openbare verlichting</t>
  </si>
  <si>
    <t>Tunnel Hoge Neerstraat</t>
  </si>
  <si>
    <t>Hoge Neer</t>
  </si>
  <si>
    <t>Tunnel Hooghuis</t>
  </si>
  <si>
    <t>Schoonhout</t>
  </si>
  <si>
    <t>Stadskantoor</t>
  </si>
  <si>
    <t>Roosendaalseweg 4</t>
  </si>
  <si>
    <t>HKL</t>
  </si>
  <si>
    <t>HKL NOORD</t>
  </si>
  <si>
    <t>LK0-1</t>
  </si>
  <si>
    <t>LK0-2</t>
  </si>
  <si>
    <t>LK0-3</t>
  </si>
  <si>
    <t>LK-3A</t>
  </si>
  <si>
    <t>LK1-1</t>
  </si>
  <si>
    <t>LK1-3</t>
  </si>
  <si>
    <t>LK2-1</t>
  </si>
  <si>
    <t>LK2-3</t>
  </si>
  <si>
    <t>LK3-1</t>
  </si>
  <si>
    <t>LK3-3</t>
  </si>
  <si>
    <t>OVK-COMP</t>
  </si>
  <si>
    <t>Brandweerkazerne</t>
  </si>
  <si>
    <t xml:space="preserve">Wipakker 8 </t>
  </si>
  <si>
    <t>OL1</t>
  </si>
  <si>
    <t>OL2</t>
  </si>
  <si>
    <t>L3</t>
  </si>
  <si>
    <t>OV2</t>
  </si>
  <si>
    <t>LA3</t>
  </si>
  <si>
    <t>LB</t>
  </si>
  <si>
    <t>LC</t>
  </si>
  <si>
    <t>Markt 1</t>
  </si>
  <si>
    <t>Trouwkerkje</t>
  </si>
  <si>
    <t>Van Bergenplein 1</t>
  </si>
  <si>
    <t>LK1</t>
  </si>
  <si>
    <t>Wipakker ('t Zorgenkind)</t>
  </si>
  <si>
    <t xml:space="preserve">Wipakker 6 </t>
  </si>
  <si>
    <t>L2 (Carnavalsvereniging)</t>
  </si>
  <si>
    <t>HKL  (J. van Utenhoute)</t>
  </si>
  <si>
    <t>L6  (J. van Utenhoute)</t>
  </si>
  <si>
    <t>L1  (Jeugdland)</t>
  </si>
  <si>
    <t>L4 (Scouting)</t>
  </si>
  <si>
    <t>L5 (Scouting)</t>
  </si>
  <si>
    <t>L2 ('t Zorgenkind)</t>
  </si>
  <si>
    <t>Stationsplein</t>
  </si>
  <si>
    <t>VK</t>
  </si>
  <si>
    <t>Fontein Oderkerkpark</t>
  </si>
  <si>
    <t>Oderkerkpark</t>
  </si>
  <si>
    <t>Aangesloten op 714 kapel Onderkerpark</t>
  </si>
  <si>
    <t>Bisschopsmolen</t>
  </si>
  <si>
    <t>Bisschopsmolenstr 235</t>
  </si>
  <si>
    <t>Markt 2</t>
  </si>
  <si>
    <t>Waaggebouw</t>
  </si>
  <si>
    <t>Fontein De Vlinder</t>
  </si>
  <si>
    <t>Voorsteven</t>
  </si>
  <si>
    <t>Waterpartij Schapenweide</t>
  </si>
  <si>
    <t>Schapenweide</t>
  </si>
  <si>
    <t>Kunstwerk Groot Sander</t>
  </si>
  <si>
    <t>Thorbeckelaan</t>
  </si>
  <si>
    <t>Aangesloten op ov</t>
  </si>
  <si>
    <t>Parkeergarage (2003)</t>
  </si>
  <si>
    <t xml:space="preserve">Valpoort 1  </t>
  </si>
  <si>
    <t>HVK</t>
  </si>
  <si>
    <t>LK4-1</t>
  </si>
  <si>
    <t>LK5-1</t>
  </si>
  <si>
    <t>Gebouw wijkteam Noord</t>
  </si>
  <si>
    <t>Kwadestraat</t>
  </si>
  <si>
    <t>Gebouw wijkteam Zuid</t>
  </si>
  <si>
    <t>Vondellaan</t>
  </si>
  <si>
    <t>Fontein Raadhuisplein</t>
  </si>
  <si>
    <t>Raadhuisplein</t>
  </si>
  <si>
    <t>Fietsenstalling Winkelcentrum</t>
  </si>
  <si>
    <t>Burchtplein 86</t>
  </si>
  <si>
    <t>Fietsenstalling Spoorlaan</t>
  </si>
  <si>
    <t>Spoorlaan 21</t>
  </si>
  <si>
    <t>Fontein Hoge Neerstraat</t>
  </si>
  <si>
    <t>Hoge Neerstraat</t>
  </si>
  <si>
    <t>Fontein Elisabethpark</t>
  </si>
  <si>
    <t>Elisabethpark</t>
  </si>
  <si>
    <t>Waterpark/fontein park schoenmakershoek</t>
  </si>
  <si>
    <t>Milieustraat</t>
  </si>
  <si>
    <t>Verschuurweg 5</t>
  </si>
  <si>
    <t>LK2</t>
  </si>
  <si>
    <t>Begr.plaats Zundertseweg</t>
  </si>
  <si>
    <t>Zundertseweg 12</t>
  </si>
  <si>
    <t>L1</t>
  </si>
  <si>
    <t>L2</t>
  </si>
  <si>
    <t>Groencompostering</t>
  </si>
  <si>
    <t>Zeedijk 59</t>
  </si>
  <si>
    <t>Sportzaal Gong de</t>
  </si>
  <si>
    <t>Hobodreef 10</t>
  </si>
  <si>
    <t>Gymlokaal Beukenlaan</t>
  </si>
  <si>
    <t>Beukenlaan 43</t>
  </si>
  <si>
    <t>Gymlokaal Lambertusstr.</t>
  </si>
  <si>
    <t>Lambertusstraat 3b</t>
  </si>
  <si>
    <t>Korte Brugstraat 101</t>
  </si>
  <si>
    <t>Nieuwe Kerkstraat 31</t>
  </si>
  <si>
    <t>Frederik van Eedenstraat 23</t>
  </si>
  <si>
    <t>Sportpark HN Gemeenteloods.</t>
  </si>
  <si>
    <t>Olympiade 17a</t>
  </si>
  <si>
    <t>Sportpark LB Voorz. Geb. (2012)</t>
  </si>
  <si>
    <t>Concordialaan 210a</t>
  </si>
  <si>
    <t>Lambertusstr. 7</t>
  </si>
  <si>
    <t>Activiteiten Centrum Den Drempel</t>
  </si>
  <si>
    <t>Halenwijnstraat 47</t>
  </si>
  <si>
    <t>CL</t>
  </si>
  <si>
    <t>De Beuken oud</t>
  </si>
  <si>
    <t>Lambertusstraat 3</t>
  </si>
  <si>
    <t>VK (D'n Uitlaat)</t>
  </si>
  <si>
    <t>De Beuken nieuw</t>
  </si>
  <si>
    <t>Lambertusstr. 3a</t>
  </si>
  <si>
    <t>Wijkgebouw De Gong</t>
  </si>
  <si>
    <t>Trompetlaan 42</t>
  </si>
  <si>
    <t>706 Fysiopraktijk (Rombouts/Mulders)</t>
  </si>
  <si>
    <t>Trompetlaan 40</t>
  </si>
  <si>
    <t>Vijfhuizenweg 10</t>
  </si>
  <si>
    <t>Natuurmuseum</t>
  </si>
  <si>
    <t>Lange Brugstraat 61</t>
  </si>
  <si>
    <t>Stationsstr.28a</t>
  </si>
  <si>
    <t>Scouting Kokkestraat</t>
  </si>
  <si>
    <t>Kokkestraat 8b</t>
  </si>
  <si>
    <t>Achter de Molen 17</t>
  </si>
  <si>
    <t>Vincent van Goghplein 37</t>
  </si>
  <si>
    <t>Edward Poppelaan 12</t>
  </si>
  <si>
    <t>Edward Poppelaan 12a</t>
  </si>
  <si>
    <t>Markt 4</t>
  </si>
  <si>
    <t>Sprundelsebaan 324</t>
  </si>
  <si>
    <t>Sprundelsebaan 312</t>
  </si>
  <si>
    <t>Sprundelsebaan 288</t>
  </si>
  <si>
    <t>Sprundelsebaan 254</t>
  </si>
  <si>
    <t>Grauwe Polder 43</t>
  </si>
  <si>
    <t>Grauwe Polder 202</t>
  </si>
  <si>
    <t>Grauwe Polder 184</t>
  </si>
  <si>
    <t>Grauwe Polder 158</t>
  </si>
  <si>
    <t>Grauwe Polder 118</t>
  </si>
  <si>
    <t>Bankenstraat 25</t>
  </si>
  <si>
    <t>Kuyerstraat 3</t>
  </si>
  <si>
    <t>Geerstraat 38</t>
  </si>
  <si>
    <t>Geerstraat 31</t>
  </si>
  <si>
    <t>Geerstraat 29</t>
  </si>
  <si>
    <t>Haansberg 114</t>
  </si>
  <si>
    <t>Haansberg 108</t>
  </si>
  <si>
    <t>Haansberg 102</t>
  </si>
  <si>
    <t>Haansberg 92</t>
  </si>
  <si>
    <t>Sander 6</t>
  </si>
  <si>
    <t>Bankenstraat 9a</t>
  </si>
  <si>
    <t>Bankenstraat 14</t>
  </si>
  <si>
    <t>Goorstraat 9</t>
  </si>
  <si>
    <t>Goorstraat 3</t>
  </si>
  <si>
    <t>Haansberg 72</t>
  </si>
  <si>
    <t>Sander 13</t>
  </si>
  <si>
    <t>Meeuwisdijk 9</t>
  </si>
  <si>
    <t>Meeuwisdijk 3</t>
  </si>
  <si>
    <t>Slagveld 17</t>
  </si>
  <si>
    <t>Hanekinderstraat 6</t>
  </si>
  <si>
    <t>Hanekinderstraat 17</t>
  </si>
  <si>
    <t>Hanekinderstraat 41</t>
  </si>
  <si>
    <t>Haansberg 67</t>
  </si>
  <si>
    <t>Hoevenseweg 42</t>
  </si>
  <si>
    <t>Hoevenseweg 28</t>
  </si>
  <si>
    <t>Hoevenseweg 14</t>
  </si>
  <si>
    <t>Hoevenseweg 44</t>
  </si>
  <si>
    <t>Sprundelsebaan 52</t>
  </si>
  <si>
    <t>Lazerijstraat 1</t>
  </si>
  <si>
    <t>Wildert 21</t>
  </si>
  <si>
    <t>Zundertseweg 80</t>
  </si>
  <si>
    <t>Zundertseweg 68</t>
  </si>
  <si>
    <t>Blikken 9</t>
  </si>
  <si>
    <t>Hoge Klappenberg 45</t>
  </si>
  <si>
    <t>Zundertseweg 69</t>
  </si>
  <si>
    <t>Zundertseweg 64b</t>
  </si>
  <si>
    <t>Zundertseweg 65a</t>
  </si>
  <si>
    <t>Klappenberg 6</t>
  </si>
  <si>
    <t>Klappenberg 12</t>
  </si>
  <si>
    <t>Klappenberg 20</t>
  </si>
  <si>
    <t>Klappenberg 29</t>
  </si>
  <si>
    <t>Zundertseweg 55</t>
  </si>
  <si>
    <t>Zundertseweg 54a</t>
  </si>
  <si>
    <t>Zundertseweg 56</t>
  </si>
  <si>
    <t>Olieakkers 16</t>
  </si>
  <si>
    <t>Olieakkers 22</t>
  </si>
  <si>
    <t>Brakkenstraat 39</t>
  </si>
  <si>
    <t>Zundertseweg 54</t>
  </si>
  <si>
    <t>Koekoekstraat 9a</t>
  </si>
  <si>
    <t>Koekoekstraat 6a</t>
  </si>
  <si>
    <t>Zundertseweg 44a</t>
  </si>
  <si>
    <t>Zundertseweg 41a</t>
  </si>
  <si>
    <t>Zundertseweg 54b</t>
  </si>
  <si>
    <t>2-100</t>
  </si>
  <si>
    <t>Hoge Weg 17</t>
  </si>
  <si>
    <t>2-102</t>
  </si>
  <si>
    <t>Zundertseweg 32</t>
  </si>
  <si>
    <t>2-107</t>
  </si>
  <si>
    <t>Sprundelsebaan 91</t>
  </si>
  <si>
    <t>2-109</t>
  </si>
  <si>
    <t>Vossenbergsevaart 41</t>
  </si>
  <si>
    <t>Schuitvaartjaagpad 61</t>
  </si>
  <si>
    <t>Engelsstraatje 36</t>
  </si>
  <si>
    <t>Schuitvaartjaagpad 45</t>
  </si>
  <si>
    <t>Schuitvaartjaagpad 26</t>
  </si>
  <si>
    <t>Schuitvaartjaagpad 15</t>
  </si>
  <si>
    <t>Klappenberg 2a</t>
  </si>
  <si>
    <t>Klappenberg 2</t>
  </si>
  <si>
    <t>Klappenberg 2b</t>
  </si>
  <si>
    <t>Rijsbergseweg 100</t>
  </si>
  <si>
    <t>Naaldstraat 6</t>
  </si>
  <si>
    <t>Rijsbergseweg 74</t>
  </si>
  <si>
    <t>Rijsbergseweg 72</t>
  </si>
  <si>
    <t>Lage Klappenberg 55</t>
  </si>
  <si>
    <t>Rijsbergseweg 102</t>
  </si>
  <si>
    <t>Vossenbergsevaart 21</t>
  </si>
  <si>
    <t>Lage Velden 14</t>
  </si>
  <si>
    <t>Rijsbergseweg 58</t>
  </si>
  <si>
    <t>Vossenbergsevaart 9</t>
  </si>
  <si>
    <t>Rijsbergseweg 50</t>
  </si>
  <si>
    <t>Rijsbergseweg 48a</t>
  </si>
  <si>
    <t>Rijsbergseweg 46</t>
  </si>
  <si>
    <t>Brakkenstraat 21</t>
  </si>
  <si>
    <t>Brakkenstraat 26</t>
  </si>
  <si>
    <t>Brakkenstraat 14</t>
  </si>
  <si>
    <t>Lochtsepad 13</t>
  </si>
  <si>
    <t>Rijsbergseweg 40</t>
  </si>
  <si>
    <t>Bellendreef 4</t>
  </si>
  <si>
    <t>Rijsbergseweg 38b</t>
  </si>
  <si>
    <t>Hilsebaan 82</t>
  </si>
  <si>
    <t>Zandspui 84</t>
  </si>
  <si>
    <t>Zandspui 43</t>
  </si>
  <si>
    <t>Zandspui 95</t>
  </si>
  <si>
    <t>Hoge Bremberg 35</t>
  </si>
  <si>
    <t>Hoge Bremberg 40</t>
  </si>
  <si>
    <t>Hoge Bremberg 27</t>
  </si>
  <si>
    <t>Hilsebaan 261</t>
  </si>
  <si>
    <t>Hilsebaan 240</t>
  </si>
  <si>
    <t>Hoge Vaartkant 19</t>
  </si>
  <si>
    <t>Hoge Vaartkant 207</t>
  </si>
  <si>
    <t>Hoge Vaartkant 161</t>
  </si>
  <si>
    <t>Hoge Vaartkant 141</t>
  </si>
  <si>
    <t>Hoge Vaartkant 121</t>
  </si>
  <si>
    <t>Hoge Vaartkant 110</t>
  </si>
  <si>
    <t>Hilsebaan 186</t>
  </si>
  <si>
    <t>Hilsebaan 105</t>
  </si>
  <si>
    <t>Hilsebaan 108</t>
  </si>
  <si>
    <t>Bollenstraat 10</t>
  </si>
  <si>
    <t>Bollenstraat 2</t>
  </si>
  <si>
    <t>Hoge Vaartkant 136</t>
  </si>
  <si>
    <t>Lochtsepad 32</t>
  </si>
  <si>
    <t>Hilsebaan 23</t>
  </si>
  <si>
    <t>Hilsebaan 5</t>
  </si>
  <si>
    <t>3-113</t>
  </si>
  <si>
    <t>Hoge Bremberg 31</t>
  </si>
  <si>
    <t>3-114</t>
  </si>
  <si>
    <t>Rijsbergseweg 68</t>
  </si>
  <si>
    <t>3-115</t>
  </si>
  <si>
    <t>Hilsebaan 233</t>
  </si>
  <si>
    <t>3-116</t>
  </si>
  <si>
    <t>Hoge Bremberg 25b</t>
  </si>
  <si>
    <t>3-117</t>
  </si>
  <si>
    <t>Vossenbergsevaart 30</t>
  </si>
  <si>
    <t>4-113</t>
  </si>
  <si>
    <t>Hoge Donk 36</t>
  </si>
  <si>
    <t>4-114</t>
  </si>
  <si>
    <t>Hoge Donk 34</t>
  </si>
  <si>
    <t>4-115</t>
  </si>
  <si>
    <t>Lokkerdreef 35</t>
  </si>
  <si>
    <t>4-116</t>
  </si>
  <si>
    <t>Hoge Donk 40</t>
  </si>
  <si>
    <t>4-117</t>
  </si>
  <si>
    <t>Hoge Donk 32</t>
  </si>
  <si>
    <t>4-119</t>
  </si>
  <si>
    <t>Nijverheidsweg 59</t>
  </si>
  <si>
    <t>Achter Boerkens 18</t>
  </si>
  <si>
    <t>Vlaanderbos 11</t>
  </si>
  <si>
    <t>Lage Donk 111</t>
  </si>
  <si>
    <t>Lage Donk 95</t>
  </si>
  <si>
    <t>Lage Donk 72</t>
  </si>
  <si>
    <t>Lage Donk 67</t>
  </si>
  <si>
    <t>Lage Donk 35</t>
  </si>
  <si>
    <t>Lage Donk 24</t>
  </si>
  <si>
    <t>Lage Donk 12</t>
  </si>
  <si>
    <t>Hoevenseweg 49</t>
  </si>
  <si>
    <t>Hoevenseweg 54</t>
  </si>
  <si>
    <t>Middendonk 8</t>
  </si>
  <si>
    <t>Middendonk 6</t>
  </si>
  <si>
    <t>Hoevenseweg 44c</t>
  </si>
  <si>
    <t>Laakseweg 24</t>
  </si>
  <si>
    <t>Achter de Vaart 5</t>
  </si>
  <si>
    <t>Laakseweg 8</t>
  </si>
  <si>
    <t>Achter de Vaart 1a</t>
  </si>
  <si>
    <t>Zevenbergseweg 42</t>
  </si>
  <si>
    <t>Zevenbergseweg 42b</t>
  </si>
  <si>
    <t>Zevenbergseweg 44</t>
  </si>
  <si>
    <t>Hoge Zijweg 8</t>
  </si>
  <si>
    <t>Boutweg 9</t>
  </si>
  <si>
    <t>Boutweg 15</t>
  </si>
  <si>
    <t>Zwartenbergseweg 3</t>
  </si>
  <si>
    <t>Zwartenbergseweg 23</t>
  </si>
  <si>
    <t>Hoge Bremberg 22</t>
  </si>
  <si>
    <t>Hoge Bremberg 21</t>
  </si>
  <si>
    <t>Hoogstraat 7a</t>
  </si>
  <si>
    <t>Hoge Bremberg 15</t>
  </si>
  <si>
    <t>Hoge Bremberg 9</t>
  </si>
  <si>
    <t>Hoge Bremberg 4</t>
  </si>
  <si>
    <t>Bredaseweg 204</t>
  </si>
  <si>
    <t>Steenmansweg 40</t>
  </si>
  <si>
    <t>Steenmansweg 50</t>
  </si>
  <si>
    <t>Hoge Vaartkant 13</t>
  </si>
  <si>
    <t>Lage Bremberg 35</t>
  </si>
  <si>
    <t>Molenaarstraat 3</t>
  </si>
  <si>
    <t>Donkerstraat 9</t>
  </si>
  <si>
    <t>Lage Vaartkant 7</t>
  </si>
  <si>
    <t>Lage Vaartkant 9</t>
  </si>
  <si>
    <t>Bredaseweg 287</t>
  </si>
  <si>
    <t>Moerdijkse Postbaan 24</t>
  </si>
  <si>
    <t>Moerdijkse Postbaan 18a</t>
  </si>
  <si>
    <t>Moerdijkse Postbaan 16</t>
  </si>
  <si>
    <t>Moerdijkse Postbaan 12a</t>
  </si>
  <si>
    <t>Moerdijkse Postbaan 10</t>
  </si>
  <si>
    <t>Moerdijkse Postbaan 8</t>
  </si>
  <si>
    <t>Moerdijkse Postbaan 6</t>
  </si>
  <si>
    <t>Moerdijkse Postbaan 4a</t>
  </si>
  <si>
    <t>Moerdijkse Postbaan 2a</t>
  </si>
  <si>
    <t>Liesbosweg 239</t>
  </si>
  <si>
    <t>Liesbosweg 428</t>
  </si>
  <si>
    <t>Liesbosweg 416</t>
  </si>
  <si>
    <t>Liesbosweg 400</t>
  </si>
  <si>
    <t>Liesbosweg 378</t>
  </si>
  <si>
    <t>Liesbosweg 366</t>
  </si>
  <si>
    <t>Bredaseweg 267</t>
  </si>
  <si>
    <t>Lage Bremberg 14</t>
  </si>
  <si>
    <t>Lage Bremberg 24</t>
  </si>
  <si>
    <t>Teerlingstraat 26</t>
  </si>
  <si>
    <t>Teerlingstraat 13</t>
  </si>
  <si>
    <t>Lage Bremberg 19</t>
  </si>
  <si>
    <t>Turfstraat 5</t>
  </si>
  <si>
    <t>Liesbosweg 328</t>
  </si>
  <si>
    <t>Molenaarstraat 4</t>
  </si>
  <si>
    <t>Deurnestraat 6</t>
  </si>
  <si>
    <t>Deurnestraat 3</t>
  </si>
  <si>
    <t>Hoogstraat 14</t>
  </si>
  <si>
    <t>Hilsebaan 317</t>
  </si>
  <si>
    <t>Moerdijkse Postbaan 76b</t>
  </si>
  <si>
    <t>Moerdijkse Postbaan 48</t>
  </si>
  <si>
    <t>Moerdijkse Postbaan 84</t>
  </si>
  <si>
    <t>Sander 38</t>
  </si>
  <si>
    <t>Middendonk 2</t>
  </si>
  <si>
    <t>Vijfhuizenweg 4</t>
  </si>
  <si>
    <t>Westpolderpad 6</t>
  </si>
  <si>
    <t>Bankenstraat 61</t>
  </si>
  <si>
    <t>Hilsebaan 218</t>
  </si>
  <si>
    <t>Hilsebaan 131</t>
  </si>
  <si>
    <t>Lage Donk 121</t>
  </si>
  <si>
    <t>Bredaseweg 9</t>
  </si>
  <si>
    <t>Liesbosweg 9</t>
  </si>
  <si>
    <t>Couperuslaan 15</t>
  </si>
  <si>
    <t>Donkerstraat 33</t>
  </si>
  <si>
    <t>Moerdijkse Postbaan 15</t>
  </si>
  <si>
    <t>Sprundelsebaan 300</t>
  </si>
  <si>
    <t>Sprundelsebaan 264</t>
  </si>
  <si>
    <t>Grauwe Polder 198</t>
  </si>
  <si>
    <t>Grauwe Polder 132</t>
  </si>
  <si>
    <t>Geerstraat 9</t>
  </si>
  <si>
    <t>Haansberg 128</t>
  </si>
  <si>
    <t>Bankenstraat 13</t>
  </si>
  <si>
    <t>Haansberg 56</t>
  </si>
  <si>
    <t>Hanekinderstraat 20</t>
  </si>
  <si>
    <t>Hoevenseweg 34</t>
  </si>
  <si>
    <t>Oude Grind 15</t>
  </si>
  <si>
    <t>2-108</t>
  </si>
  <si>
    <t>Sprundelsebaan 57</t>
  </si>
  <si>
    <t>Wildert 55</t>
  </si>
  <si>
    <t>Zundertseweg 78</t>
  </si>
  <si>
    <t>Klappenberg 10</t>
  </si>
  <si>
    <t>Brakkenstraat 88</t>
  </si>
  <si>
    <t>Zundertseweg 49</t>
  </si>
  <si>
    <t>2-106</t>
  </si>
  <si>
    <t>Koekoekstraat 7</t>
  </si>
  <si>
    <t>Oude Koekoekweg 20</t>
  </si>
  <si>
    <t>2-101</t>
  </si>
  <si>
    <t>Hoge Weg 15</t>
  </si>
  <si>
    <t>Rijsbergseweg</t>
  </si>
  <si>
    <t>4-118</t>
  </si>
  <si>
    <t>Vlaanderbos 3</t>
  </si>
  <si>
    <t>Achter de Vaart 3a</t>
  </si>
  <si>
    <t>Zevenbergseweg 42a</t>
  </si>
  <si>
    <t>Hoge Zijweg 1</t>
  </si>
  <si>
    <t>Zwartenbergseweg 9</t>
  </si>
  <si>
    <t>Zwartenbergseweg 17</t>
  </si>
  <si>
    <t>Hoge Bremberg 19</t>
  </si>
  <si>
    <t>Hoogstraat 7</t>
  </si>
  <si>
    <t>Bredaseweg 218</t>
  </si>
  <si>
    <t>Bredaseweg 212</t>
  </si>
  <si>
    <t>Hoge Vaartkant 16</t>
  </si>
  <si>
    <t>Deurnestraat 4</t>
  </si>
  <si>
    <t>Lage Bremberg 34</t>
  </si>
  <si>
    <t>Moerdijkse Postbaan 20</t>
  </si>
  <si>
    <t>Moerdijkse Postbaan 6a</t>
  </si>
  <si>
    <t>Liesbosweg 215a</t>
  </si>
  <si>
    <t>Lage Bremberg 10</t>
  </si>
  <si>
    <t>Teerlingstraat 20</t>
  </si>
  <si>
    <t>Moerdijkse Postbaan 54</t>
  </si>
  <si>
    <t>Moerdijkse Postbaan 95</t>
  </si>
  <si>
    <t>Grauwe Polder 228</t>
  </si>
  <si>
    <t>Grauwe Polder 64</t>
  </si>
  <si>
    <t>Bankenstraat 5</t>
  </si>
  <si>
    <t>Sander 31</t>
  </si>
  <si>
    <t>Klappenberg 10b</t>
  </si>
  <si>
    <t>Bredaseweg 277</t>
  </si>
  <si>
    <t>Donkerstraat 10</t>
  </si>
  <si>
    <t>Molenaarstraat 10</t>
  </si>
  <si>
    <t>Pottenbakkerstraat 34</t>
  </si>
  <si>
    <t>Boeieraak 6</t>
  </si>
  <si>
    <t>Halewijnstraat</t>
  </si>
  <si>
    <t>Bredaseweg 170</t>
  </si>
  <si>
    <t>Pauvreweg 8</t>
  </si>
  <si>
    <t>Liesbosweg 25</t>
  </si>
  <si>
    <t>Geerkade</t>
  </si>
  <si>
    <t>Havik 40</t>
  </si>
  <si>
    <t>Bredaseweg 65-81</t>
  </si>
  <si>
    <t>Steenloper 11</t>
  </si>
  <si>
    <t>Doelen 5</t>
  </si>
  <si>
    <t>Boeieraak 38</t>
  </si>
  <si>
    <t>Rijsdijk</t>
  </si>
  <si>
    <t>Roosendaalseweg</t>
  </si>
  <si>
    <t>Grauwe Polder voorbij nr. 39</t>
  </si>
  <si>
    <t xml:space="preserve">EL.E-01 </t>
  </si>
  <si>
    <t>Markt</t>
  </si>
  <si>
    <t>Dreef 4 EVE</t>
  </si>
  <si>
    <t xml:space="preserve">EL.E-02 </t>
  </si>
  <si>
    <t xml:space="preserve">Park / fontein de Vlinder </t>
  </si>
  <si>
    <t>Achtersteven 82 FNT</t>
  </si>
  <si>
    <t xml:space="preserve">EL.E-03 </t>
  </si>
  <si>
    <t xml:space="preserve">Kerkwerve / viskraam </t>
  </si>
  <si>
    <t>Kerkwerve 19 EVE</t>
  </si>
  <si>
    <t xml:space="preserve">EL.E-04 </t>
  </si>
  <si>
    <t>Markt / deel weekmarkt</t>
  </si>
  <si>
    <t>Markt 22 EVE</t>
  </si>
  <si>
    <t xml:space="preserve">EL.E-05 </t>
  </si>
  <si>
    <t>Markt 0</t>
  </si>
  <si>
    <t xml:space="preserve">EL.E-06 </t>
  </si>
  <si>
    <t>Park / beluchter nabij kunstwerk Groot Sander</t>
  </si>
  <si>
    <t>Buitenhof 75 EVE</t>
  </si>
  <si>
    <t xml:space="preserve">EL.E-07 </t>
  </si>
  <si>
    <t>Brabantpark + verlichting + grondspots</t>
  </si>
  <si>
    <t>Stijn Streuvelslaan 42 EVE</t>
  </si>
  <si>
    <t xml:space="preserve">EL.E-08 </t>
  </si>
  <si>
    <t>Park / fontein en beluchter Hoge Neer</t>
  </si>
  <si>
    <t>Vlaamse Schuur 14 DIV</t>
  </si>
  <si>
    <t xml:space="preserve">EL.E-09 </t>
  </si>
  <si>
    <t>Van Bergenplein / weekmarkt</t>
  </si>
  <si>
    <t>Van Bergenplein 9916</t>
  </si>
  <si>
    <t xml:space="preserve">EL.E-10 </t>
  </si>
  <si>
    <t>Park / fontein Elisabethpark</t>
  </si>
  <si>
    <t>Bernardlaan 50 EVE</t>
  </si>
  <si>
    <t>EL.E-11</t>
  </si>
  <si>
    <t>Park Hooghuis</t>
  </si>
  <si>
    <t>Kievit 5 EVE</t>
  </si>
  <si>
    <t xml:space="preserve">EL.E-12 </t>
  </si>
  <si>
    <t>Burchtplein, oliebollenkraam</t>
  </si>
  <si>
    <t>Burchtplein 40 EVE</t>
  </si>
  <si>
    <t xml:space="preserve">EL.E-13 </t>
  </si>
  <si>
    <t>Park en langs Leurse Haven</t>
  </si>
  <si>
    <t>Leurse Dijk 114 EVE</t>
  </si>
  <si>
    <t xml:space="preserve">EL.E-14 </t>
  </si>
  <si>
    <t>Oderkerkpark nabij Waaggebouw</t>
  </si>
  <si>
    <t>Anna van Berchemlaan 2 EVE</t>
  </si>
  <si>
    <t xml:space="preserve">EL.E-15 </t>
  </si>
  <si>
    <t>Oderkerkpark nabij Witte Paard</t>
  </si>
  <si>
    <t>Oderkerkpark 1 A EVE</t>
  </si>
  <si>
    <t xml:space="preserve">EL.E-16 </t>
  </si>
  <si>
    <t>Nabij Zwaaikom Leurse Haven en aansl. tbv pass.</t>
  </si>
  <si>
    <t>Geerkade 1 DIV</t>
  </si>
  <si>
    <t>EL.E-17</t>
  </si>
  <si>
    <t>Kievit 11 EVE</t>
  </si>
  <si>
    <t>EL.E99991</t>
  </si>
  <si>
    <t>Eitje</t>
  </si>
  <si>
    <t>EL.E99992</t>
  </si>
  <si>
    <t>Van Bergenplein</t>
  </si>
  <si>
    <t>DIG01</t>
  </si>
  <si>
    <t>Dgitaal informatiebord</t>
  </si>
  <si>
    <t>Hoevenseweg 44 VRI</t>
  </si>
  <si>
    <t>Oostpoort 10 VRI</t>
  </si>
  <si>
    <t>DIG03</t>
  </si>
  <si>
    <t>Rijsdijk 156 VRI</t>
  </si>
  <si>
    <t>DIG04</t>
  </si>
  <si>
    <t>Grauwe Polder 142 VRI</t>
  </si>
  <si>
    <t>DIG05</t>
  </si>
  <si>
    <t>Couperuslaan 39 VRI</t>
  </si>
  <si>
    <t>DIG06</t>
  </si>
  <si>
    <t>Liesbosweg 25 VRI</t>
  </si>
  <si>
    <t>DIG07</t>
  </si>
  <si>
    <t>Vosdonk 5 VRI</t>
  </si>
  <si>
    <t>Donkerstraat 29</t>
  </si>
  <si>
    <t>IWB 01</t>
  </si>
  <si>
    <t>IWB 02</t>
  </si>
  <si>
    <t>IWB 03</t>
  </si>
  <si>
    <t>IWB 04</t>
  </si>
  <si>
    <t>IWB 05</t>
  </si>
  <si>
    <t>IWB 06</t>
  </si>
  <si>
    <t>Concordialaan</t>
  </si>
  <si>
    <t>Spletting</t>
  </si>
  <si>
    <t>Stationsstraat</t>
  </si>
  <si>
    <t>Wilhelminalaan</t>
  </si>
  <si>
    <t>AM de Jongstraat</t>
  </si>
  <si>
    <t>OVOBJ 01</t>
  </si>
  <si>
    <t>102 Slikbrug Leurse Haven</t>
  </si>
  <si>
    <t>OVOBJ 02</t>
  </si>
  <si>
    <t>153 Betonbrug Leurse Haven (RVS palen schip)</t>
  </si>
  <si>
    <t>OVOBJ 03</t>
  </si>
  <si>
    <t>199 Kunstwerk bij Hasselbraam (Close Harmony)</t>
  </si>
  <si>
    <t>OVOBJ 04</t>
  </si>
  <si>
    <t>193 Vliegtuig rotonde Vosdonk</t>
  </si>
  <si>
    <t>OVOBJ 05</t>
  </si>
  <si>
    <t>183 De Jacht</t>
  </si>
  <si>
    <t>OVOBJ 06</t>
  </si>
  <si>
    <t>109 Raadzaal</t>
  </si>
  <si>
    <t>OVOBJ 07</t>
  </si>
  <si>
    <t>151 Waaggebouw</t>
  </si>
  <si>
    <t>OVOBJ 08</t>
  </si>
  <si>
    <t>168 Kunstwerk Groot Sander</t>
  </si>
  <si>
    <t>OVOBJ 09</t>
  </si>
  <si>
    <t>184 Betonbrug Thorbeckelaan-Aletta-Jacobslaan</t>
  </si>
  <si>
    <t>OVOBJ 10</t>
  </si>
  <si>
    <t>185 Betonbrug Johan v. Oldenbarneveltln-Aletta-Jacobsln</t>
  </si>
  <si>
    <t>OVOBJ 11</t>
  </si>
  <si>
    <t>147 Bisschopsmolen</t>
  </si>
  <si>
    <t>OVOBJ 12</t>
  </si>
  <si>
    <t>104 Tunnel Hoge Neerstraat</t>
  </si>
  <si>
    <t>OVOBJ 13</t>
  </si>
  <si>
    <t>106 Tunnel Hooghuis</t>
  </si>
  <si>
    <t>OVOBJ 14</t>
  </si>
  <si>
    <t>136 Toegangspoort Turfschip</t>
  </si>
  <si>
    <t>OVOBJ 15</t>
  </si>
  <si>
    <t>200 Zonnevanger ( mens figuur)</t>
  </si>
  <si>
    <t>Mappenstructuur</t>
  </si>
  <si>
    <t>110 Trouwkerkje</t>
  </si>
  <si>
    <t>01 Tekeningenlijst</t>
  </si>
  <si>
    <t>10 Bouwkundig</t>
  </si>
  <si>
    <t>50 Mechanische installatie</t>
  </si>
  <si>
    <t>60 Elektrische installaties</t>
  </si>
  <si>
    <t>XREF</t>
  </si>
  <si>
    <t>Object</t>
  </si>
  <si>
    <t>Straat + huisnr.</t>
  </si>
  <si>
    <t>Plaats</t>
  </si>
  <si>
    <t xml:space="preserve">101 Gemeentewerf </t>
  </si>
  <si>
    <t>4877 AE</t>
  </si>
  <si>
    <t>Etten-Leur</t>
  </si>
  <si>
    <t>107 Stadskantoor</t>
  </si>
  <si>
    <t>4875 AA</t>
  </si>
  <si>
    <t>108 Brandweerkazerne</t>
  </si>
  <si>
    <t>4872 XH</t>
  </si>
  <si>
    <t>109 Stadskantoor raadzaal</t>
  </si>
  <si>
    <t>Raadhuisplein 1</t>
  </si>
  <si>
    <t>4873 BH</t>
  </si>
  <si>
    <t>109 Stadskantoor vergadercentrum</t>
  </si>
  <si>
    <t>4875 CB</t>
  </si>
  <si>
    <t>4871 CD</t>
  </si>
  <si>
    <t>111 Wipakker ('t Zorgenkind)</t>
  </si>
  <si>
    <t>111 Wipakker (Carnavalsvereniging)</t>
  </si>
  <si>
    <t>111 Wipakker (Jan Utenhoute)</t>
  </si>
  <si>
    <t>111 Wipakker (Opslag scouting)</t>
  </si>
  <si>
    <t>111 Wipakker (Jeugdland)</t>
  </si>
  <si>
    <t>112 Uitvliegende Vogel</t>
  </si>
  <si>
    <t>113 Twee Wethouders</t>
  </si>
  <si>
    <t>114 Maria Kapelletje</t>
  </si>
  <si>
    <t>Attenlakenseweg</t>
  </si>
  <si>
    <t>115 Maria beeltenis in Mozaïk</t>
  </si>
  <si>
    <t>Haansberg/Sander</t>
  </si>
  <si>
    <t>116 Vincent van Gogh</t>
  </si>
  <si>
    <t>Markt locatie de Zwaan</t>
  </si>
  <si>
    <t>117 Dsjokkies</t>
  </si>
  <si>
    <t>118 Adriaan van Bergen</t>
  </si>
  <si>
    <t>119 Meisjesfiguur Beatrixpark</t>
  </si>
  <si>
    <t>Beatrixpark</t>
  </si>
  <si>
    <t>120 Kruisbeeld Moerdijkse Postbaan</t>
  </si>
  <si>
    <t>Moerd.Postbaan</t>
  </si>
  <si>
    <t>121 Meisjesfiguur Marijkeplein</t>
  </si>
  <si>
    <t>Marijkeplein</t>
  </si>
  <si>
    <t>122 Gesneuvelde Militairen</t>
  </si>
  <si>
    <t>Her.v.Voss.plantoen</t>
  </si>
  <si>
    <t>123 Gedenknaald</t>
  </si>
  <si>
    <t>124 Kinderen rond Meiboom</t>
  </si>
  <si>
    <t>Banakkerstraat</t>
  </si>
  <si>
    <t>125 Beeltenisssen Zandsteen</t>
  </si>
  <si>
    <t>Spoorlaan 17</t>
  </si>
  <si>
    <t>126 Beeld op voetstuk</t>
  </si>
  <si>
    <t>127 Mozaïk Brandweerkazerne.</t>
  </si>
  <si>
    <t>128 Fontein Stationsplein</t>
  </si>
  <si>
    <t>129 Pegasus/Gevleugelde Paard</t>
  </si>
  <si>
    <t>130 Fontein Oderkerkpark</t>
  </si>
  <si>
    <t>131 Bank A. Koopmansschap</t>
  </si>
  <si>
    <t>Hoevenseweg</t>
  </si>
  <si>
    <t>132 Moeierboom</t>
  </si>
  <si>
    <t>133 Dorppomp Leur</t>
  </si>
  <si>
    <t>H.v.Voss plantoen</t>
  </si>
  <si>
    <t xml:space="preserve">134 Kruisbeeld </t>
  </si>
  <si>
    <t>Hoevensew/Haansb.</t>
  </si>
  <si>
    <t>135 Muur Turfschip</t>
  </si>
  <si>
    <t>Lange Brugstraat</t>
  </si>
  <si>
    <t>137 Kanon Leurse haven</t>
  </si>
  <si>
    <t>138 Sculptuur Praam</t>
  </si>
  <si>
    <t>Praam</t>
  </si>
  <si>
    <t>139 Beeld de Jongstraat</t>
  </si>
  <si>
    <t>140 Beeld bij de Nachtegaal</t>
  </si>
  <si>
    <t>Nachtegaal/Bosuil</t>
  </si>
  <si>
    <t>141 Hoefbeslag</t>
  </si>
  <si>
    <t>Markt t.h.v. nummer 90</t>
  </si>
  <si>
    <t>142 20.000ste boom</t>
  </si>
  <si>
    <t>143 Heilig Hartbeeld</t>
  </si>
  <si>
    <t>144 Hekwerk Lionsclub</t>
  </si>
  <si>
    <t>145 Fontein Beatrixpark</t>
  </si>
  <si>
    <t>146 Bord Heerma van Voss</t>
  </si>
  <si>
    <t>4876 AM</t>
  </si>
  <si>
    <t>149 Kapel Markt 2</t>
  </si>
  <si>
    <t>4875 CE</t>
  </si>
  <si>
    <t>150 Kapel</t>
  </si>
  <si>
    <t>Moerd. Postb. 50</t>
  </si>
  <si>
    <t>4873 LG</t>
  </si>
  <si>
    <t>152 Brug Parkplan Oostpoort</t>
  </si>
  <si>
    <t>Bredaseweg</t>
  </si>
  <si>
    <t>153 Betonbrug Leurse Haven</t>
  </si>
  <si>
    <t>154 Bruggen over sloot bij Moerlaken</t>
  </si>
  <si>
    <t>Slagveld</t>
  </si>
  <si>
    <t>155 Beton brug J.v.Oldenbarneveldtlaan</t>
  </si>
  <si>
    <t>Deken Koopmansl.</t>
  </si>
  <si>
    <t>156 Houten bruggen Deken Koopmanslaan</t>
  </si>
  <si>
    <t>157 Zwaaikom Geerkade</t>
  </si>
  <si>
    <t>158 Fontein De Vlinder</t>
  </si>
  <si>
    <t>159 Kunstwerk Hoge Neerstraat</t>
  </si>
  <si>
    <t>160 De Wimpel</t>
  </si>
  <si>
    <t>Veldweg</t>
  </si>
  <si>
    <t>161 Keerwand/Pergola</t>
  </si>
  <si>
    <t>Park Groot sander</t>
  </si>
  <si>
    <t>162 Duikers Groot Sander</t>
  </si>
  <si>
    <t>Groot Sander</t>
  </si>
  <si>
    <t xml:space="preserve">163 Herdenkingsplaquette </t>
  </si>
  <si>
    <t>164 Houten brug Kibbelvaart/Laakse Vaart</t>
  </si>
  <si>
    <t>Kibbelvaart/Laakse Vaart</t>
  </si>
  <si>
    <t>165 Ruine Schapenweide</t>
  </si>
  <si>
    <t>166 Waterpartij Schapenweide</t>
  </si>
  <si>
    <t>167 Keerwand Schapenweide</t>
  </si>
  <si>
    <t>169 't Menneke</t>
  </si>
  <si>
    <t>170 Keermuren Hoge Neerstr.</t>
  </si>
  <si>
    <t>Regatta</t>
  </si>
  <si>
    <t>171 Keermuren Van Bergenplein</t>
  </si>
  <si>
    <t>172 Kunstwerk Grient</t>
  </si>
  <si>
    <t>Park bij spoorlijn</t>
  </si>
  <si>
    <t>173 Kunstwerk Vincent van Goghplein</t>
  </si>
  <si>
    <t>-</t>
  </si>
  <si>
    <t>174 Parkeergarage</t>
  </si>
  <si>
    <t>4873 BM</t>
  </si>
  <si>
    <t>176 Gebouw wijkteam Noord</t>
  </si>
  <si>
    <t>177 Gebouw wijkteam Zuid</t>
  </si>
  <si>
    <t>Nieuwe Kerkstraat 31a</t>
  </si>
  <si>
    <t>178 Fontein Raadhuisplein</t>
  </si>
  <si>
    <t>179 Kunstwerken over en onder rijksweg A 58</t>
  </si>
  <si>
    <t>180 Muur en poort van Mw. Burgersdijk</t>
  </si>
  <si>
    <t>Markt 9</t>
  </si>
  <si>
    <t>181 Fietsenstalling Winkelcentrum</t>
  </si>
  <si>
    <t>4873 BN</t>
  </si>
  <si>
    <t>182 Het Uilenbos</t>
  </si>
  <si>
    <t>Anna van Berghemlaan-Parklaan</t>
  </si>
  <si>
    <t>Schoonhout-Parklaan</t>
  </si>
  <si>
    <t>185 Betonbrug Joh.v.Oldenb.ln-Aletta-Jacobsln</t>
  </si>
  <si>
    <t>186 Betonbrug Willemdr.singel-Aletta-Jacobsln</t>
  </si>
  <si>
    <t>187 Betonbrug Schimmelpennickln-Willemdr.singel</t>
  </si>
  <si>
    <t>188 Betonbrug Sander-Aletta-Jacobslaan</t>
  </si>
  <si>
    <t>189 Fietsenstalling Spoorlaan</t>
  </si>
  <si>
    <t>191 Rustplaats Fietsers Liesbosweg</t>
  </si>
  <si>
    <t>Liesbosweg/Attelakenseweg</t>
  </si>
  <si>
    <t>192 Circel</t>
  </si>
  <si>
    <t>Rotonde roosendaalseweg/grauwe polder</t>
  </si>
  <si>
    <t>194 Fontein Hoge Neerstraat</t>
  </si>
  <si>
    <t>195 Kunstwerk De Keen</t>
  </si>
  <si>
    <t>196 Kunstwerk Etten-Leur Noord</t>
  </si>
  <si>
    <t>197 Steen voormalige keersluis Leurse Haven</t>
  </si>
  <si>
    <t>Wipakker 6</t>
  </si>
  <si>
    <t>198 Kunstwerken Brink (3st)</t>
  </si>
  <si>
    <t>Vergadercentrum achter ingang</t>
  </si>
  <si>
    <t>Hoek Concordialaan van `t Hofstraat</t>
  </si>
  <si>
    <t>200 Zonnevanger (Mens figuur)</t>
  </si>
  <si>
    <t>201 Fontein Elisabethpark</t>
  </si>
  <si>
    <t>202 Bronzen plaquette fam. De Bruin</t>
  </si>
  <si>
    <t>tussen de Zwaan en Vergadercentrum</t>
  </si>
  <si>
    <t>203 Gemetselde bank speeltuin Hoge Neer</t>
  </si>
  <si>
    <t>204 Jeugd Ontmoetings Plaats</t>
  </si>
  <si>
    <t>Oode Bredaseweg</t>
  </si>
  <si>
    <t>205 Waterpark/fontein Leurse Dijk</t>
  </si>
  <si>
    <t>206 Milieustraat</t>
  </si>
  <si>
    <t>4878 AB</t>
  </si>
  <si>
    <t>207 Brabanthuis</t>
  </si>
  <si>
    <t>Oude bredaseweg</t>
  </si>
  <si>
    <t>208 De Ezel</t>
  </si>
  <si>
    <t>Tolhuislaan / Rochussenlaan</t>
  </si>
  <si>
    <t>209 Fietsbruggen park schoenmakershoek (2st)</t>
  </si>
  <si>
    <t>210 Join the Pipe (gratis watertappunt voor publiek)</t>
  </si>
  <si>
    <t>Markt, voor vergadercentrum</t>
  </si>
  <si>
    <t>402 Begr.plaats Stationsstraat</t>
  </si>
  <si>
    <t>403 Begr.plaats Zundertseweg</t>
  </si>
  <si>
    <t>4876 NH</t>
  </si>
  <si>
    <t>404 Hertenkamp Berkenveld</t>
  </si>
  <si>
    <t>Berkeveld</t>
  </si>
  <si>
    <t>405 Hertenkamp Wilhelminalaan</t>
  </si>
  <si>
    <t>406 Groencompostering</t>
  </si>
  <si>
    <t>4870 AE</t>
  </si>
  <si>
    <t>407 Begr.plaats Binnentuin</t>
  </si>
  <si>
    <t>501 Hasselbraam de Beukenlaan (AvB) ( BBO )</t>
  </si>
  <si>
    <t>Beukenlaan 45</t>
  </si>
  <si>
    <t>4871 VG</t>
  </si>
  <si>
    <t>503 Carillon 't ( BBO )</t>
  </si>
  <si>
    <t>Triangeldreef 21</t>
  </si>
  <si>
    <t>4876 EG</t>
  </si>
  <si>
    <t>504 Overkant d'n Lambertusstraat ( BBO )</t>
  </si>
  <si>
    <t>Lamberrtusstraat 5</t>
  </si>
  <si>
    <t>4872 XA</t>
  </si>
  <si>
    <t>505 Overkant d'n Stationsstraat ( BBO )</t>
  </si>
  <si>
    <t>Stationsstraat 23</t>
  </si>
  <si>
    <t>4872TA</t>
  </si>
  <si>
    <t>506 Hasselbraam de (HJ) ( BBO )</t>
  </si>
  <si>
    <t>Namenstraat 8</t>
  </si>
  <si>
    <t>4871 AG</t>
  </si>
  <si>
    <t>507 Heemskinderen de 4 ( BBO )</t>
  </si>
  <si>
    <t>Banakkerstraat 39</t>
  </si>
  <si>
    <t>4873 AL</t>
  </si>
  <si>
    <t>511 Vincent van Gogh ( BBO )</t>
  </si>
  <si>
    <t>Spoorlaan 108</t>
  </si>
  <si>
    <t>4872 XS</t>
  </si>
  <si>
    <t>513 Klankhof de ( BBO )</t>
  </si>
  <si>
    <t>Hobodreef 1</t>
  </si>
  <si>
    <t>4876 XB</t>
  </si>
  <si>
    <t>515 Kompas 't ( BSO )</t>
  </si>
  <si>
    <t>Van Genkstraat 10</t>
  </si>
  <si>
    <t>4871 XA</t>
  </si>
  <si>
    <t>515a Kompas Handenarbeidlok</t>
  </si>
  <si>
    <t>517 Voortouw het</t>
  </si>
  <si>
    <t>Slagveld 55</t>
  </si>
  <si>
    <t>4871 ND</t>
  </si>
  <si>
    <t>517 Voortouw het (Gymlokaal)</t>
  </si>
  <si>
    <t>518 Pijler de</t>
  </si>
  <si>
    <t>Gruiterstraat 1</t>
  </si>
  <si>
    <t>4871 KS</t>
  </si>
  <si>
    <t>519 De Vleer</t>
  </si>
  <si>
    <t>Kraanvogel 22</t>
  </si>
  <si>
    <t xml:space="preserve">4872 SB </t>
  </si>
  <si>
    <t>520 Brede School Spoorzone (D'n Overkant)</t>
  </si>
  <si>
    <t>Edward Poppelaan 18</t>
  </si>
  <si>
    <t xml:space="preserve">4874 NA </t>
  </si>
  <si>
    <t>520 Brede School Spoorzone (Gymlokaal)</t>
  </si>
  <si>
    <t>Edward Poppelaan 16</t>
  </si>
  <si>
    <t>520 Brede School Spoorzone (Kinderdagverbrijf)</t>
  </si>
  <si>
    <t>Edward Poppelaan 20</t>
  </si>
  <si>
    <t>590 Regina Mundi</t>
  </si>
  <si>
    <t>Streek 2</t>
  </si>
  <si>
    <t>4876 AT</t>
  </si>
  <si>
    <t>592 KSE</t>
  </si>
  <si>
    <t xml:space="preserve">Stijn Streuvelsl. 42 </t>
  </si>
  <si>
    <t>4873 EB</t>
  </si>
  <si>
    <t>594 Schoolwoningen De Keen</t>
  </si>
  <si>
    <t>Brandseweg 63/65</t>
  </si>
  <si>
    <t>4871 CH</t>
  </si>
  <si>
    <t>Brandseweg 67/69</t>
  </si>
  <si>
    <t>Achtersteven 84/86</t>
  </si>
  <si>
    <t>4871 DK</t>
  </si>
  <si>
    <t>Achtersteven 88/90</t>
  </si>
  <si>
    <t>Achtersteven 92/94</t>
  </si>
  <si>
    <t>601 Sportzaal de Gong</t>
  </si>
  <si>
    <t>603 Gymlokaal Beukenlaan</t>
  </si>
  <si>
    <t>604 Gymlokaal De Vleer</t>
  </si>
  <si>
    <t>4872 RB</t>
  </si>
  <si>
    <t>605 Gymlokaal Lambertusstraat</t>
  </si>
  <si>
    <t>605 Gymlokaal Spoorlaan</t>
  </si>
  <si>
    <t>607 Gymlokaal van Genkstraat</t>
  </si>
  <si>
    <t>4871 XR</t>
  </si>
  <si>
    <t>608 Gymlokaal Vondellaan</t>
  </si>
  <si>
    <t>4873 CB</t>
  </si>
  <si>
    <t>609 Sportpark LB terreinen</t>
  </si>
  <si>
    <t xml:space="preserve">Concordialaan </t>
  </si>
  <si>
    <t>4873 CD</t>
  </si>
  <si>
    <t>610 Gymlokaal De Keen</t>
  </si>
  <si>
    <t>611d Sportpark LB Handboogvereniging Nimrod</t>
  </si>
  <si>
    <t>Condordialaan 204</t>
  </si>
  <si>
    <t>4871 ZD</t>
  </si>
  <si>
    <t xml:space="preserve">611e Sportpark LB Postduivenver. De Snelpost </t>
  </si>
  <si>
    <t>Condordialaan 202</t>
  </si>
  <si>
    <t xml:space="preserve">611f Sportpart LB Handbalver. Internos </t>
  </si>
  <si>
    <t>Concordialaan 212a</t>
  </si>
  <si>
    <t>615 Sportpark LB SC Unitas '30</t>
  </si>
  <si>
    <t>Concordialaan 210</t>
  </si>
  <si>
    <t>617 Sportcentrum De Banakker</t>
  </si>
  <si>
    <t>4873 AW</t>
  </si>
  <si>
    <t>618 Sportpark HN Internos</t>
  </si>
  <si>
    <t>Olympiade 7</t>
  </si>
  <si>
    <t>4873 DA</t>
  </si>
  <si>
    <t>619 Sportpark HN DSE</t>
  </si>
  <si>
    <t>Olympiade 25</t>
  </si>
  <si>
    <t>620 Sportpark HN ELKV</t>
  </si>
  <si>
    <t>Olympiade 41</t>
  </si>
  <si>
    <t>621 Sportpark HN terreinen</t>
  </si>
  <si>
    <t>Olympiade</t>
  </si>
  <si>
    <t>622 Sportpark HN Hockey</t>
  </si>
  <si>
    <t>Olympiade 51</t>
  </si>
  <si>
    <t>623 Sportpark HN Gemeenteloods.</t>
  </si>
  <si>
    <t>625 Sportpark LB Voorzieningsgebouw</t>
  </si>
  <si>
    <t xml:space="preserve">626 Sportpark De Streek Voorzieningsgebouw </t>
  </si>
  <si>
    <t>Zundertseweg 24a</t>
  </si>
  <si>
    <t xml:space="preserve">627 De Streek Volkstuinencomplex </t>
  </si>
  <si>
    <t>628 De Streek REL</t>
  </si>
  <si>
    <t>Kempenerrandweg 9</t>
  </si>
  <si>
    <t>4876 NT</t>
  </si>
  <si>
    <t>629 De Streek Stags</t>
  </si>
  <si>
    <t>Kempenerrandweg 7</t>
  </si>
  <si>
    <t>630 Sporthal Trivium</t>
  </si>
  <si>
    <t>701 Appelgaarde</t>
  </si>
  <si>
    <t>702 Activiteiten Centrum Den Drempel</t>
  </si>
  <si>
    <t>4875 CT</t>
  </si>
  <si>
    <t>703 De Beuken oud (Scouting)</t>
  </si>
  <si>
    <t>703 De Beuken oud (Jongeren Ontmoet. Centr.)</t>
  </si>
  <si>
    <t>704 De Beuken nieuw</t>
  </si>
  <si>
    <t>Lambertusstraat 3a</t>
  </si>
  <si>
    <t>4876 XA</t>
  </si>
  <si>
    <t>706 Wijkgebouw De Gong</t>
  </si>
  <si>
    <t>707 Scouting Tarcisius</t>
  </si>
  <si>
    <t>4871 EE</t>
  </si>
  <si>
    <t>708 Natuurmuseum</t>
  </si>
  <si>
    <t>4871 CN</t>
  </si>
  <si>
    <t>714 Balletschool St. Frans</t>
  </si>
  <si>
    <t>4872 TD</t>
  </si>
  <si>
    <t>719 Scouting Kokkestraat</t>
  </si>
  <si>
    <t>4873 NA</t>
  </si>
  <si>
    <t>720 Wijkgebouw Zuid</t>
  </si>
  <si>
    <t>4873 GW</t>
  </si>
  <si>
    <t>720a Peuterspeelzaal Zuid</t>
  </si>
  <si>
    <t>721 Wijkgebouw Centrum Oost</t>
  </si>
  <si>
    <t>4872 BA</t>
  </si>
  <si>
    <t>722 Kindercentrum de Keen</t>
  </si>
  <si>
    <t>Karnsberg 1a</t>
  </si>
  <si>
    <t>723 Buurtbelang De Grient</t>
  </si>
  <si>
    <t>Wildbaan 61</t>
  </si>
  <si>
    <t>4874 KC</t>
  </si>
  <si>
    <t>724 Panfluit</t>
  </si>
  <si>
    <t>725 Edward Poppe 12</t>
  </si>
  <si>
    <t>4874 NA</t>
  </si>
  <si>
    <t>726 Edward Poppe 12a (kinderdagverblijf)</t>
  </si>
  <si>
    <t>791 Nieuwe Nobelaer</t>
  </si>
  <si>
    <t>Anna van Berchemlaan 2</t>
  </si>
  <si>
    <t>4872 XE</t>
  </si>
  <si>
    <t>792 Nieuwe Nobelaer Bibliotheek</t>
  </si>
  <si>
    <t>Anna van Berchemlaan 4</t>
  </si>
  <si>
    <t>793 Muziekschool St. Frans</t>
  </si>
  <si>
    <t>795 Turfschip</t>
  </si>
  <si>
    <t>Schipperstraat 2</t>
  </si>
  <si>
    <t>4871 KK</t>
  </si>
  <si>
    <t>804 Kosterswoning</t>
  </si>
  <si>
    <t>805 Edward Poppe 8</t>
  </si>
  <si>
    <t>Edward Poppelaan 8</t>
  </si>
  <si>
    <t>999-1 Berg bezinkbassin Brabantpark</t>
  </si>
  <si>
    <t>999-1 Berg bezinkbassin Kwadestraat</t>
  </si>
  <si>
    <t>999-1 Pompgemaal Liesbosweg</t>
  </si>
  <si>
    <t>999-2 Paulushofje</t>
  </si>
  <si>
    <t xml:space="preserve">Markt </t>
  </si>
  <si>
    <t>Bruto Vloer Opp.</t>
  </si>
  <si>
    <t>Hoofdgebouw</t>
  </si>
  <si>
    <t>Repro, archief, fietsenstalling</t>
  </si>
  <si>
    <t>Loods</t>
  </si>
  <si>
    <t>Raadzaal</t>
  </si>
  <si>
    <t>Toren</t>
  </si>
  <si>
    <t>Uitbreiding</t>
  </si>
  <si>
    <t>Monumentaal gedeelte</t>
  </si>
  <si>
    <t>Weegunit</t>
  </si>
  <si>
    <t>6 Noodlokalen</t>
  </si>
  <si>
    <t>2 Noodlokalen</t>
  </si>
  <si>
    <t>3 Noodlokalen</t>
  </si>
  <si>
    <t>Fontein Banakker</t>
  </si>
  <si>
    <t>Banakker terrein</t>
  </si>
  <si>
    <t>Loods Slotlaan</t>
  </si>
  <si>
    <t>Slotlaan 38</t>
  </si>
  <si>
    <t>8</t>
  </si>
  <si>
    <t>2</t>
  </si>
  <si>
    <t>Type</t>
  </si>
  <si>
    <t>0-1</t>
  </si>
  <si>
    <t>Dochterkast Drukriolering</t>
  </si>
  <si>
    <t>Minigemaal 1-pomps</t>
  </si>
  <si>
    <t>0-2</t>
  </si>
  <si>
    <t>0-3</t>
  </si>
  <si>
    <t>0-4</t>
  </si>
  <si>
    <t>0-5</t>
  </si>
  <si>
    <t>0-6</t>
  </si>
  <si>
    <t>0-7</t>
  </si>
  <si>
    <t>0-8</t>
  </si>
  <si>
    <t>0-9</t>
  </si>
  <si>
    <t>0-9a</t>
  </si>
  <si>
    <t>0-10</t>
  </si>
  <si>
    <t>0-11</t>
  </si>
  <si>
    <t>0-12</t>
  </si>
  <si>
    <t>0-13</t>
  </si>
  <si>
    <t>0-14</t>
  </si>
  <si>
    <t>0-15</t>
  </si>
  <si>
    <t>0-16</t>
  </si>
  <si>
    <t>0-17</t>
  </si>
  <si>
    <t>Grauwe Polder 39</t>
  </si>
  <si>
    <t>0-18</t>
  </si>
  <si>
    <t>CVK Bankenstraat 33</t>
  </si>
  <si>
    <t>CVK drukriolering</t>
  </si>
  <si>
    <t>1-1</t>
  </si>
  <si>
    <t>1-2</t>
  </si>
  <si>
    <t>1-3</t>
  </si>
  <si>
    <t>Bankenstraat 80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</si>
  <si>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</si>
  <si>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</si>
  <si>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</si>
  <si>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</si>
  <si>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</si>
  <si>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</si>
  <si>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</si>
  <si>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</si>
  <si>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</si>
  <si>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</si>
  <si>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</si>
  <si>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1-14a</t>
  </si>
  <si>
    <t>1-15</t>
  </si>
  <si>
    <t>1-16</t>
  </si>
  <si>
    <t>1-17</t>
  </si>
  <si>
    <t>1-18</t>
  </si>
  <si>
    <t>Goorstraat 4a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</si>
  <si>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</si>
  <si>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</si>
  <si>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</si>
  <si>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</si>
  <si>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</si>
  <si>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</si>
  <si>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</si>
  <si>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</si>
  <si>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</si>
  <si>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</si>
  <si>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</si>
  <si>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</si>
  <si>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Hanekinderstraat 4</t>
  </si>
  <si>
    <t>1-31</t>
  </si>
  <si>
    <t>1-32</t>
  </si>
  <si>
    <t>1-33</t>
  </si>
  <si>
    <t>Bankenstraat 14A</t>
  </si>
  <si>
    <t>1-34</t>
  </si>
  <si>
    <t>1-35</t>
  </si>
  <si>
    <t>1-36</t>
  </si>
  <si>
    <t>Minigemaal 2-pomps</t>
  </si>
  <si>
    <t>1-37</t>
  </si>
  <si>
    <t>1-38</t>
  </si>
  <si>
    <t>1-39</t>
  </si>
  <si>
    <t>1-40</t>
  </si>
  <si>
    <t>1-41</t>
  </si>
  <si>
    <t>1-42</t>
  </si>
  <si>
    <t>1-43</t>
  </si>
  <si>
    <t>1-44</t>
  </si>
  <si>
    <t>Hanekinderstraat 2-A</t>
  </si>
  <si>
    <t>1-45</t>
  </si>
  <si>
    <t>Sander 53</t>
  </si>
  <si>
    <t>1-46</t>
  </si>
  <si>
    <t>2-01</t>
  </si>
  <si>
    <t>2-02</t>
  </si>
  <si>
    <t>2-66</t>
  </si>
  <si>
    <t>2-67</t>
  </si>
  <si>
    <t>2-68</t>
  </si>
  <si>
    <t>2-69</t>
  </si>
  <si>
    <t>2-70</t>
  </si>
  <si>
    <t>2-71</t>
  </si>
  <si>
    <t>Lazerijstraat 6</t>
  </si>
  <si>
    <t>2-72</t>
  </si>
  <si>
    <t>2-73</t>
  </si>
  <si>
    <t>2-74</t>
  </si>
  <si>
    <t>2-75</t>
  </si>
  <si>
    <t>2-76</t>
  </si>
  <si>
    <t>2-77</t>
  </si>
  <si>
    <t>2-78</t>
  </si>
  <si>
    <t>2-79</t>
  </si>
  <si>
    <t>2-80</t>
  </si>
  <si>
    <t>2-80a</t>
  </si>
  <si>
    <t>2-81</t>
  </si>
  <si>
    <t>2-82</t>
  </si>
  <si>
    <t>2-83</t>
  </si>
  <si>
    <t>2-84</t>
  </si>
  <si>
    <t>2-85</t>
  </si>
  <si>
    <t>2-86</t>
  </si>
  <si>
    <t>2-87</t>
  </si>
  <si>
    <t>2-88</t>
  </si>
  <si>
    <t>2-89</t>
  </si>
  <si>
    <t>2-90</t>
  </si>
  <si>
    <t>2-91</t>
  </si>
  <si>
    <t>2-92</t>
  </si>
  <si>
    <t>2-93</t>
  </si>
  <si>
    <t>2-94</t>
  </si>
  <si>
    <t>Oude Koekoekweg 3-5</t>
  </si>
  <si>
    <t>2-95</t>
  </si>
  <si>
    <t>2-96</t>
  </si>
  <si>
    <t>2-97</t>
  </si>
  <si>
    <t>2-98</t>
  </si>
  <si>
    <t>2-99</t>
  </si>
  <si>
    <t>3-01</t>
  </si>
  <si>
    <t>3-4</t>
  </si>
  <si>
    <t>3-2</t>
  </si>
  <si>
    <t>CVK Lage Klappenberg 23</t>
  </si>
  <si>
    <t>3-02</t>
  </si>
  <si>
    <t>3-3</t>
  </si>
  <si>
    <t>CVK Rijsbergseweg 42</t>
  </si>
  <si>
    <t>3-03</t>
  </si>
  <si>
    <t>CVK Hilsebaan 55</t>
  </si>
  <si>
    <t>3-04</t>
  </si>
  <si>
    <t>3-5</t>
  </si>
  <si>
    <t>Klappenberg 3</t>
  </si>
  <si>
    <t>3-6</t>
  </si>
  <si>
    <t>3-7</t>
  </si>
  <si>
    <t>3-8</t>
  </si>
  <si>
    <t>3-9</t>
  </si>
  <si>
    <t>3-10</t>
  </si>
  <si>
    <t>Rijsbergseweg 98</t>
  </si>
  <si>
    <t>3-11</t>
  </si>
  <si>
    <t>3-12</t>
  </si>
  <si>
    <t>3-13</t>
  </si>
  <si>
    <t>3-14</t>
  </si>
  <si>
    <t>Zandspui 27</t>
  </si>
  <si>
    <t>3-15</t>
  </si>
  <si>
    <t>Zandspui 9</t>
  </si>
  <si>
    <t>3-16</t>
  </si>
  <si>
    <t>3-17</t>
  </si>
  <si>
    <t>3-18</t>
  </si>
  <si>
    <t>3-19</t>
  </si>
  <si>
    <t>3-20</t>
  </si>
  <si>
    <t>3-21</t>
  </si>
  <si>
    <t>3-22</t>
  </si>
  <si>
    <t>Rijsbergseweg 63</t>
  </si>
  <si>
    <t>3-23</t>
  </si>
  <si>
    <t>3-24</t>
  </si>
  <si>
    <t>3-25</t>
  </si>
  <si>
    <t>3-26</t>
  </si>
  <si>
    <t>3-27</t>
  </si>
  <si>
    <t>3-28</t>
  </si>
  <si>
    <t>Brakkenstraat 17</t>
  </si>
  <si>
    <t>3-29</t>
  </si>
  <si>
    <t>3-30</t>
  </si>
  <si>
    <t>Zandspui 75</t>
  </si>
  <si>
    <t>3-31</t>
  </si>
  <si>
    <t>3-32</t>
  </si>
  <si>
    <t>3-33</t>
  </si>
  <si>
    <t>3-34</t>
  </si>
  <si>
    <t>3-34a</t>
  </si>
  <si>
    <t>3-35</t>
  </si>
  <si>
    <t>Rijsbergseweg 77b</t>
  </si>
  <si>
    <t>3-36</t>
  </si>
  <si>
    <t>3-37</t>
  </si>
  <si>
    <t>3-37a</t>
  </si>
  <si>
    <t>3-38</t>
  </si>
  <si>
    <t>3-39</t>
  </si>
  <si>
    <t>3-40</t>
  </si>
  <si>
    <t>Hoge Bremberg 24</t>
  </si>
  <si>
    <t>3-41</t>
  </si>
  <si>
    <t>3-42</t>
  </si>
  <si>
    <t>3-43</t>
  </si>
  <si>
    <t>Hilsebaan 285</t>
  </si>
  <si>
    <t>3-44</t>
  </si>
  <si>
    <t>Heigatstraat 3</t>
  </si>
  <si>
    <t>3-45</t>
  </si>
  <si>
    <t>3-46</t>
  </si>
  <si>
    <t>3-47</t>
  </si>
  <si>
    <t>Hilsebaan 192</t>
  </si>
  <si>
    <t>3-48</t>
  </si>
  <si>
    <t>Hoge Vaartkant 128</t>
  </si>
  <si>
    <t>3-49</t>
  </si>
  <si>
    <t>Hoge Vaartkant 23</t>
  </si>
  <si>
    <t>3-50</t>
  </si>
  <si>
    <t>3-51</t>
  </si>
  <si>
    <t>3-52</t>
  </si>
  <si>
    <t>Hoge Vaartkant 191</t>
  </si>
  <si>
    <t>3-53</t>
  </si>
  <si>
    <t>3-54</t>
  </si>
  <si>
    <t>3-55</t>
  </si>
  <si>
    <t>3-56</t>
  </si>
  <si>
    <t>3-57</t>
  </si>
  <si>
    <t>3-58</t>
  </si>
  <si>
    <t>3-59</t>
  </si>
  <si>
    <t>3-60</t>
  </si>
  <si>
    <t>3-61</t>
  </si>
  <si>
    <t>3-62</t>
  </si>
  <si>
    <t>3-63</t>
  </si>
  <si>
    <t>3-64</t>
  </si>
  <si>
    <t>3-65</t>
  </si>
  <si>
    <t>3-66</t>
  </si>
  <si>
    <t>Bellendreef 16</t>
  </si>
  <si>
    <t>3-67</t>
  </si>
  <si>
    <t>3-68</t>
  </si>
  <si>
    <t>Brakkenstr./Rijsbergsew.</t>
  </si>
  <si>
    <t>3-69</t>
  </si>
  <si>
    <t>`s Heeren Vrunten 2</t>
  </si>
  <si>
    <t>3-70</t>
  </si>
  <si>
    <t>`s Heeren Vrunten 7</t>
  </si>
  <si>
    <t>3-71</t>
  </si>
  <si>
    <t>Hoge Donk 28</t>
  </si>
  <si>
    <t>CVK Lage Donk 46</t>
  </si>
  <si>
    <t>5-00</t>
  </si>
  <si>
    <t>5-1</t>
  </si>
  <si>
    <t>CVK Midden donk 11</t>
  </si>
  <si>
    <t>5-01</t>
  </si>
  <si>
    <t>5-2</t>
  </si>
  <si>
    <t>CVK Midden donk 1</t>
  </si>
  <si>
    <t>5-02a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</si>
  <si>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</si>
  <si>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</si>
  <si>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</si>
  <si>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</si>
  <si>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</si>
  <si>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</si>
  <si>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</si>
  <si>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</si>
  <si>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</si>
  <si>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</si>
  <si>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</si>
  <si>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Midden donk 12</t>
  </si>
  <si>
    <t>5-14</t>
  </si>
  <si>
    <t>5-15</t>
  </si>
  <si>
    <t>5-16</t>
  </si>
  <si>
    <t>5-17</t>
  </si>
  <si>
    <t>5-18</t>
  </si>
  <si>
    <t>5-19</t>
  </si>
  <si>
    <t>5-20</t>
  </si>
  <si>
    <t>5-21</t>
  </si>
  <si>
    <t>5-22</t>
  </si>
  <si>
    <t>5-23</t>
  </si>
  <si>
    <t>5-24</t>
  </si>
  <si>
    <t>5-25</t>
  </si>
  <si>
    <t>5-26</t>
  </si>
  <si>
    <t>6-1</t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</si>
  <si>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</si>
  <si>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</si>
  <si>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</si>
  <si>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</si>
  <si>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</si>
  <si>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</si>
  <si>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</si>
  <si>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</si>
  <si>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</si>
  <si>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</si>
  <si>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</si>
  <si>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CVK Liesbosweg 366</t>
  </si>
  <si>
    <t>7-01</t>
  </si>
  <si>
    <t>7-1</t>
  </si>
  <si>
    <t>7-2a</t>
  </si>
  <si>
    <t>7-2b</t>
  </si>
  <si>
    <t>7-3a</t>
  </si>
  <si>
    <t>7-3b</t>
  </si>
  <si>
    <t>7-4</t>
  </si>
  <si>
    <t>7-5a</t>
  </si>
  <si>
    <t>7-5b</t>
  </si>
  <si>
    <t>7-6a</t>
  </si>
  <si>
    <t>7-6b</t>
  </si>
  <si>
    <t>7-7</t>
  </si>
  <si>
    <t>7-8</t>
  </si>
  <si>
    <t>7-9</t>
  </si>
  <si>
    <t>7-10</t>
  </si>
  <si>
    <t>7-11</t>
  </si>
  <si>
    <t>7-12</t>
  </si>
  <si>
    <t>7-13</t>
  </si>
  <si>
    <t>7-14</t>
  </si>
  <si>
    <t>7-15</t>
  </si>
  <si>
    <t>7-16</t>
  </si>
  <si>
    <t>7-17</t>
  </si>
  <si>
    <t>7-18</t>
  </si>
  <si>
    <t>7-19</t>
  </si>
  <si>
    <t>7-22</t>
  </si>
  <si>
    <t>7-23</t>
  </si>
  <si>
    <t>7-24</t>
  </si>
  <si>
    <t>7-25</t>
  </si>
  <si>
    <t>7-26</t>
  </si>
  <si>
    <t>7-27</t>
  </si>
  <si>
    <t>7-28</t>
  </si>
  <si>
    <t>7-29</t>
  </si>
  <si>
    <t>7-30a</t>
  </si>
  <si>
    <t>7-31</t>
  </si>
  <si>
    <t>7-32</t>
  </si>
  <si>
    <t>7-33</t>
  </si>
  <si>
    <t>7-34</t>
  </si>
  <si>
    <t>7-35</t>
  </si>
  <si>
    <t>7-36</t>
  </si>
  <si>
    <t>7-37</t>
  </si>
  <si>
    <t>7-38</t>
  </si>
  <si>
    <t>7-39</t>
  </si>
  <si>
    <t>7-40</t>
  </si>
  <si>
    <t>7-41</t>
  </si>
  <si>
    <t>7-42</t>
  </si>
  <si>
    <t>7-43</t>
  </si>
  <si>
    <t>7-44</t>
  </si>
  <si>
    <t>7-45</t>
  </si>
  <si>
    <t>7-46</t>
  </si>
  <si>
    <t>7-46a</t>
  </si>
  <si>
    <t>7-47</t>
  </si>
  <si>
    <t>7-48</t>
  </si>
  <si>
    <t>7-49</t>
  </si>
  <si>
    <t>7-50</t>
  </si>
  <si>
    <t>7-51</t>
  </si>
  <si>
    <t>7-52</t>
  </si>
  <si>
    <t>7-53</t>
  </si>
  <si>
    <t>7-54</t>
  </si>
  <si>
    <t>7-55</t>
  </si>
  <si>
    <t>7-56</t>
  </si>
  <si>
    <t>7-57</t>
  </si>
  <si>
    <t>7-59</t>
  </si>
  <si>
    <t>7-60</t>
  </si>
  <si>
    <t>7-64a</t>
  </si>
  <si>
    <t>7-64b</t>
  </si>
  <si>
    <t>7-65</t>
  </si>
  <si>
    <t>7-65a</t>
  </si>
  <si>
    <t>7-66</t>
  </si>
  <si>
    <t>Steenmansweg</t>
  </si>
  <si>
    <t>7-67</t>
  </si>
  <si>
    <t>7-68</t>
  </si>
  <si>
    <t>7-69</t>
  </si>
  <si>
    <t>7-70</t>
  </si>
  <si>
    <t>7-71</t>
  </si>
  <si>
    <t>7-72</t>
  </si>
  <si>
    <t>7-73</t>
  </si>
  <si>
    <t>7-74</t>
  </si>
  <si>
    <t>7-75</t>
  </si>
  <si>
    <t>Muldersweg 120</t>
  </si>
  <si>
    <t>7-76</t>
  </si>
  <si>
    <t>Gemaal</t>
  </si>
  <si>
    <t>Hoofdgemaal met 2 pompen</t>
  </si>
  <si>
    <t>Hoofdgemaal met 1 pomp</t>
  </si>
  <si>
    <t>8-6</t>
  </si>
  <si>
    <t>RWA/DWA gemaal met 1xDWA en 1xRWA pomp</t>
  </si>
  <si>
    <t>8-10</t>
  </si>
  <si>
    <t>8-11</t>
  </si>
  <si>
    <t>8-12</t>
  </si>
  <si>
    <t>RWA/DWA gemaal met 2xDWA en 1xRWA pomp</t>
  </si>
  <si>
    <t>8-13</t>
  </si>
  <si>
    <t>8-14</t>
  </si>
  <si>
    <t>8-15</t>
  </si>
  <si>
    <t>RWA/DWA gemaal met 2xDWA en 2xRWA pomp</t>
  </si>
  <si>
    <t>8-16</t>
  </si>
  <si>
    <t>Lage Neerstraat 120</t>
  </si>
  <si>
    <t>8-17</t>
  </si>
  <si>
    <t>8-18</t>
  </si>
  <si>
    <t>8-20</t>
  </si>
  <si>
    <t>Randvoorziening met 1 LP &amp; 1 SP</t>
  </si>
  <si>
    <t>8-21</t>
  </si>
  <si>
    <t>Stelling  15</t>
  </si>
  <si>
    <t>8-22</t>
  </si>
  <si>
    <t>8-23</t>
  </si>
  <si>
    <t>8-24</t>
  </si>
  <si>
    <t>8-25</t>
  </si>
  <si>
    <t>Randvoorziening met 1 LP &amp; 4 SP</t>
  </si>
  <si>
    <t>8-26</t>
  </si>
  <si>
    <t>8-27</t>
  </si>
  <si>
    <t>8-28</t>
  </si>
  <si>
    <t>Buitenhof t.o nr. 61</t>
  </si>
  <si>
    <t>8-29</t>
  </si>
  <si>
    <t>8-30</t>
  </si>
  <si>
    <t>8-31</t>
  </si>
  <si>
    <t>8-32</t>
  </si>
  <si>
    <t>8-33</t>
  </si>
  <si>
    <t>8-34</t>
  </si>
  <si>
    <t>8-35</t>
  </si>
  <si>
    <t>8-36</t>
  </si>
  <si>
    <t>8-37</t>
  </si>
  <si>
    <t>8-38</t>
  </si>
  <si>
    <t>8-39</t>
  </si>
  <si>
    <t>8-40</t>
  </si>
  <si>
    <t>8-41</t>
  </si>
  <si>
    <t>Overstort</t>
  </si>
  <si>
    <t>Overstortvoorziening</t>
  </si>
  <si>
    <t>8-42</t>
  </si>
  <si>
    <t>8-43</t>
  </si>
  <si>
    <t>8-44</t>
  </si>
  <si>
    <t>8-45</t>
  </si>
  <si>
    <t>8-47</t>
  </si>
  <si>
    <t>8-48</t>
  </si>
  <si>
    <t>8-49</t>
  </si>
  <si>
    <t>8-50</t>
  </si>
  <si>
    <t>8-52</t>
  </si>
  <si>
    <t>8-53</t>
  </si>
  <si>
    <t>8-55</t>
  </si>
  <si>
    <t>8-57</t>
  </si>
  <si>
    <t>8-58</t>
  </si>
  <si>
    <t>Nabij Spinetstraat 62</t>
  </si>
  <si>
    <t>8-59</t>
  </si>
  <si>
    <t>8-60</t>
  </si>
  <si>
    <t>Randvoorziening met 2 LP &amp; 2 SP</t>
  </si>
  <si>
    <t>8-62</t>
  </si>
  <si>
    <t>8-63</t>
  </si>
  <si>
    <t>L2-107</t>
  </si>
  <si>
    <t>Evenementenkasten</t>
  </si>
  <si>
    <t>Luchtinblaas unit</t>
  </si>
  <si>
    <t>luchtinblaas unit Hilsebaan 108</t>
  </si>
  <si>
    <t>L3-060</t>
  </si>
  <si>
    <t>luchtinblaas unit Bellendreef 16</t>
  </si>
  <si>
    <t>L3-067</t>
  </si>
  <si>
    <t>luchtinblaas unit Rijsbergseweg bij 38B</t>
  </si>
  <si>
    <t>L3-34A</t>
  </si>
  <si>
    <t>● Dat hij/zij borg staat voor een correcte uitvoering van de opdracht tegen de aangegeven kosten;</t>
  </si>
  <si>
    <t>● De inschrijving voldoet aan de eisen beschreven in de Aanbestedingsleidraad en de eventuele aanvullingen/wijzigingen daarop in de Nota(‘s) van Inlichtingen;</t>
  </si>
  <si>
    <t>● Dat het Inschrijfbiljet en de UEA naar waarheid ingevuld zijn.</t>
  </si>
  <si>
    <t>Postcode:</t>
  </si>
  <si>
    <t>Inschrijver dient enkel de groene velden in te vullen.</t>
  </si>
  <si>
    <t>Bedrijspand Neggers</t>
  </si>
  <si>
    <t>Ambachtenlaan 35</t>
  </si>
  <si>
    <t>EL.E99993</t>
  </si>
  <si>
    <t>Brabantpark</t>
  </si>
  <si>
    <t>Branbantpark Grootverbruik aansluiting</t>
  </si>
  <si>
    <t>PBD</t>
  </si>
  <si>
    <t>Coordinaten</t>
  </si>
  <si>
    <t>Bijzonderheden</t>
  </si>
  <si>
    <t>Unit-ID</t>
  </si>
  <si>
    <t>(5G)</t>
  </si>
  <si>
    <t>Controller-ID</t>
  </si>
  <si>
    <t>Nr.</t>
  </si>
  <si>
    <t>Locatie</t>
  </si>
  <si>
    <t>Omschrijving container en ledigingfrequentie</t>
  </si>
  <si>
    <t>Lengtegraad</t>
  </si>
  <si>
    <t>Breedtegraad</t>
  </si>
  <si>
    <t>Concordialaan / Vlaanderenstraat (ALDI)*</t>
  </si>
  <si>
    <t>OCP, 3x per week 5000 liter</t>
  </si>
  <si>
    <t>Dreef</t>
  </si>
  <si>
    <t>OCP, 3 x per week, 5000 liter</t>
  </si>
  <si>
    <t>Kerkwerve (JUMBO)</t>
  </si>
  <si>
    <t>Schoonhout (DIRK)</t>
  </si>
  <si>
    <t>OCP, 3 x per week 5000 liter</t>
  </si>
  <si>
    <t>Torenpad / Ridderstraat</t>
  </si>
  <si>
    <t>Trompetlaan (LIDL)*</t>
  </si>
  <si>
    <t>Turfijker / Boeieraak (JUMBO)</t>
  </si>
  <si>
    <t>Vincent van Goghplein*</t>
  </si>
  <si>
    <t>Nieuwe locaties per 09-2022</t>
  </si>
  <si>
    <t>Anna van Berchemlaan</t>
  </si>
  <si>
    <t>Beverdam / Wildbaan</t>
  </si>
  <si>
    <t>Concordialaan / Statenlaan</t>
  </si>
  <si>
    <t>Emmalaan</t>
  </si>
  <si>
    <t>Klaroenring / Tubahof</t>
  </si>
  <si>
    <t>Landmanweg</t>
  </si>
  <si>
    <t>Meidoornlaan</t>
  </si>
  <si>
    <t>Molenas</t>
  </si>
  <si>
    <t>Nachtegaal</t>
  </si>
  <si>
    <t>Rijsdijk / Moerlaken</t>
  </si>
  <si>
    <t>Triangeldreef / Beiaard</t>
  </si>
  <si>
    <t>Van Rooylaan / Godwaldtlaan</t>
  </si>
  <si>
    <t>Vlaamse Schuur</t>
  </si>
  <si>
    <t>Leursedijk</t>
  </si>
  <si>
    <t>Kempenerrandweg</t>
  </si>
  <si>
    <t>Egelantier</t>
  </si>
  <si>
    <t>aansluiting</t>
  </si>
  <si>
    <t>NTB</t>
  </si>
  <si>
    <t>Led-Borden</t>
  </si>
  <si>
    <t xml:space="preserve">Van Bergenplein 28 </t>
  </si>
  <si>
    <t xml:space="preserve">Burchtplein 2 </t>
  </si>
  <si>
    <t xml:space="preserve">Trivium 74 </t>
  </si>
  <si>
    <t xml:space="preserve">Munnikenheideweg 63 </t>
  </si>
  <si>
    <t xml:space="preserve">Stationsplein 21 </t>
  </si>
  <si>
    <t xml:space="preserve">Achter de molen 45 </t>
  </si>
  <si>
    <t>De hand van Van Gogh, schoenmakerspark</t>
  </si>
  <si>
    <t>Objectdetails</t>
  </si>
  <si>
    <t>Locatiegegevens</t>
  </si>
  <si>
    <t/>
  </si>
  <si>
    <t>Categorie</t>
  </si>
  <si>
    <t>Tags</t>
  </si>
  <si>
    <t>Afbeeldingen</t>
  </si>
  <si>
    <t>Documenten</t>
  </si>
  <si>
    <t>4</t>
  </si>
  <si>
    <t>3</t>
  </si>
  <si>
    <t>Grauwe Polder 146</t>
  </si>
  <si>
    <t>Grauwe Polder 112</t>
  </si>
  <si>
    <t>5</t>
  </si>
  <si>
    <t>Sprundelsebaan 266</t>
  </si>
  <si>
    <t>1-01</t>
  </si>
  <si>
    <t>1</t>
  </si>
  <si>
    <t>Bankenstraat t/o18</t>
  </si>
  <si>
    <t>Haansberg 40</t>
  </si>
  <si>
    <t>9</t>
  </si>
  <si>
    <t>CVK Kruising Klappenberg Zundertseweg</t>
  </si>
  <si>
    <t>CVK Kruising Zundertseweg Blikken</t>
  </si>
  <si>
    <t>15</t>
  </si>
  <si>
    <t>6</t>
  </si>
  <si>
    <t>7</t>
  </si>
  <si>
    <t>CVK Schuitvaartjaagpad tussen 26 en 61</t>
  </si>
  <si>
    <t>3-1</t>
  </si>
  <si>
    <t>11</t>
  </si>
  <si>
    <t>3-72</t>
  </si>
  <si>
    <t>Bollenstraat 4</t>
  </si>
  <si>
    <t>Laakseweg 32</t>
  </si>
  <si>
    <t>Vlaanderbos 6</t>
  </si>
  <si>
    <t>Lage Donk 55</t>
  </si>
  <si>
    <t>12</t>
  </si>
  <si>
    <t>Oostpoort 10</t>
  </si>
  <si>
    <t>Lage Vaartkant 23</t>
  </si>
  <si>
    <t>Lage Vaartkant 9a</t>
  </si>
  <si>
    <t>Schuilenburg 1</t>
  </si>
  <si>
    <t>7-61</t>
  </si>
  <si>
    <t>Bredaseweg 210</t>
  </si>
  <si>
    <t>8-01</t>
  </si>
  <si>
    <t>Tamboerijn, kruising Klaroenring</t>
  </si>
  <si>
    <t>10</t>
  </si>
  <si>
    <t>8-02</t>
  </si>
  <si>
    <t>Haansberg, kruising Sander</t>
  </si>
  <si>
    <t>8-03</t>
  </si>
  <si>
    <t>Halewijnstraat 18</t>
  </si>
  <si>
    <t>8-04</t>
  </si>
  <si>
    <t>RG Kloostervelden, Mandolinehof nabij nr. 32</t>
  </si>
  <si>
    <t>8-05</t>
  </si>
  <si>
    <t>Pleinstraat, kruising Attelakenseweg</t>
  </si>
  <si>
    <t>8-07</t>
  </si>
  <si>
    <t>Brandseweg, kruising Slagveld</t>
  </si>
  <si>
    <t>8-08</t>
  </si>
  <si>
    <t>8-09</t>
  </si>
  <si>
    <t>Vondellaan 45</t>
  </si>
  <si>
    <t>Geerkade, nabij kruising Lange Brugstraat</t>
  </si>
  <si>
    <t>Aletta Jacobslaan, nabij De Quayhof</t>
  </si>
  <si>
    <t>Industriegebied Zwartenberg, Zeedijk nabij N389</t>
  </si>
  <si>
    <t>Fietstunnel, Lage Neerstraat</t>
  </si>
  <si>
    <t>Lokkerdreef 35A</t>
  </si>
  <si>
    <t>13</t>
  </si>
  <si>
    <t>Kwadestraat BBB, nr. 1B</t>
  </si>
  <si>
    <t>Achtersteven, in het parkje nabij nr. 83</t>
  </si>
  <si>
    <t>Hoge Neerstraat kruising Vlaamse Schuur</t>
  </si>
  <si>
    <t>Brabantpark BBB, aan de Eglantier</t>
  </si>
  <si>
    <t>Spinaker BBB, parkeerplaats Spinaker</t>
  </si>
  <si>
    <t>Zeedijk 53A</t>
  </si>
  <si>
    <t>Zonnestad, rotonde Concordialaan</t>
  </si>
  <si>
    <t>Ambachtlaan, kruising Lange Brugstraat</t>
  </si>
  <si>
    <t>Rijsdijk, nabij rotonde tegenover Voorsteven 116</t>
  </si>
  <si>
    <t>Roosendaalseweg, rotonde Vosdonk</t>
  </si>
  <si>
    <t>Parklaan Oost, Bredaseweg thv Lage Neerstraat</t>
  </si>
  <si>
    <t>Zwarthoofd, kruising Oude Kerkstraat</t>
  </si>
  <si>
    <t>Parcstaete, nabij kruising Bredaseweg - Lage Vaartkant</t>
  </si>
  <si>
    <t>Trivium, nabij kruising Bredaseweg</t>
  </si>
  <si>
    <t>Evenemententerrein, Brabantpark nabij Parklaan</t>
  </si>
  <si>
    <t>Vijfhuizenweg, tegenover nr. 4</t>
  </si>
  <si>
    <t>RO Grauwe Polder, kruising Hobodreef</t>
  </si>
  <si>
    <t>Lage Vaartkant, nabij kruising Liesbosweg</t>
  </si>
  <si>
    <t>RO Concordialaan, tegenover nr. 4</t>
  </si>
  <si>
    <t>RO Wildbaan, kruising Hertesprong</t>
  </si>
  <si>
    <t>RO Wilgenlaan, kruising Meidoornlaan</t>
  </si>
  <si>
    <t>Karmanstraat, nabij kruising Muldersweg</t>
  </si>
  <si>
    <t>Sprundelsebaan tussen nr. 51 en rotonde</t>
  </si>
  <si>
    <t>RO Spoorlaan, tegenover kruising Stationsstraat</t>
  </si>
  <si>
    <t>Veldbloemenhof</t>
  </si>
  <si>
    <t>8-50A</t>
  </si>
  <si>
    <t>Zundertseweg (begraafplaats)</t>
  </si>
  <si>
    <t>Harpdreef, achter nr. 22</t>
  </si>
  <si>
    <t>RO Liesbosweg, parkeerplaats naast nr. 246</t>
  </si>
  <si>
    <t>Kruising Triangeldreef/Grauwe polder</t>
  </si>
  <si>
    <t>Tolhuislaan 45 BBB</t>
  </si>
  <si>
    <t>Kempenerrandweg voorbij nr. 90</t>
  </si>
  <si>
    <t>luchtinblaas unit t.o. Sprundelsebaan 91</t>
  </si>
  <si>
    <t>Automaatcode</t>
  </si>
  <si>
    <t>Naam</t>
  </si>
  <si>
    <t>Zone</t>
  </si>
  <si>
    <t>Circuit</t>
  </si>
  <si>
    <t>Tickets</t>
  </si>
  <si>
    <t>Spanning belast</t>
  </si>
  <si>
    <t>Spanning onbelast</t>
  </si>
  <si>
    <t>1373-001 Bisschopsmolenstraat 1</t>
  </si>
  <si>
    <t>&gt; 500</t>
  </si>
  <si>
    <t>13,002 V</t>
  </si>
  <si>
    <t>13,346 V</t>
  </si>
  <si>
    <t>Bisschopsmolenstraat</t>
  </si>
  <si>
    <t>1373-002 Bisschopsmolenstraat 2</t>
  </si>
  <si>
    <t>13,289 V</t>
  </si>
  <si>
    <t>1373-003 Bisschopsmolenstraat 3</t>
  </si>
  <si>
    <t>12,831 V</t>
  </si>
  <si>
    <t>13,403 V</t>
  </si>
  <si>
    <t>1373-004 Bisschopsmolenstraat 4</t>
  </si>
  <si>
    <t>1373-008 Roosendaalseweg 1</t>
  </si>
  <si>
    <t>12,773 V</t>
  </si>
  <si>
    <t>1373-009 Roosendaalseweg 2</t>
  </si>
  <si>
    <t>13,518 V</t>
  </si>
  <si>
    <t>Roosndlseweg</t>
  </si>
  <si>
    <t>1373-010 Dreef 1</t>
  </si>
  <si>
    <t>12,888 V</t>
  </si>
  <si>
    <t>12,716 V</t>
  </si>
  <si>
    <t>1373-013 Dreef 2</t>
  </si>
  <si>
    <t>13,174 V</t>
  </si>
  <si>
    <t>1373-014 Dreef 3</t>
  </si>
  <si>
    <t>1373-016 Markt 1</t>
  </si>
  <si>
    <t>12,945 V</t>
  </si>
  <si>
    <t>13,231 V</t>
  </si>
  <si>
    <t>1373-017 Markt 2</t>
  </si>
  <si>
    <t>12,601 V</t>
  </si>
  <si>
    <t>1373-018 Markt 3</t>
  </si>
  <si>
    <t>1373-019 Markt 4</t>
  </si>
  <si>
    <t>1373-020 Markt 5</t>
  </si>
  <si>
    <t>1373-021 Markt 6</t>
  </si>
  <si>
    <t>13,461 V</t>
  </si>
  <si>
    <t>NA</t>
  </si>
  <si>
    <t>13,060 V</t>
  </si>
  <si>
    <t>1373-027 Oranjelaan</t>
  </si>
  <si>
    <t>Oranjelaan</t>
  </si>
  <si>
    <t>1373-029 Voorvang</t>
  </si>
  <si>
    <t>Voorvang</t>
  </si>
  <si>
    <t>1373-031 Bijvang</t>
  </si>
  <si>
    <t>Bijvang</t>
  </si>
  <si>
    <t>1373-032 Bogaard</t>
  </si>
  <si>
    <t>Bogaard</t>
  </si>
  <si>
    <t>1373-033 Slotlaan</t>
  </si>
  <si>
    <t>12,659 V</t>
  </si>
  <si>
    <t>Slotlaan</t>
  </si>
  <si>
    <t>1373-034 Anna van Berchemlaan 3</t>
  </si>
  <si>
    <t>1373-037 Oude Bredaseweg 1</t>
  </si>
  <si>
    <t>Oude Bredaseweg</t>
  </si>
  <si>
    <t>1373-038 Oude Bredaseweg 2</t>
  </si>
  <si>
    <t>van Straat</t>
  </si>
  <si>
    <t>13,168 V</t>
  </si>
  <si>
    <t>13,398 V</t>
  </si>
  <si>
    <t>1373-x005 Bisschopsmolenstraat 5 (van straat)</t>
  </si>
  <si>
    <t>12,651 V</t>
  </si>
  <si>
    <t>13,341 V</t>
  </si>
  <si>
    <t>1373-x007 Bisschopsmolenstraat 7 (van straat)</t>
  </si>
  <si>
    <t>13,111 V</t>
  </si>
  <si>
    <t>1373-x011 Korte Dreef (tijdelijk niet in gebruik)</t>
  </si>
  <si>
    <t>12,593 V</t>
  </si>
  <si>
    <t>Korte Dreef</t>
  </si>
  <si>
    <t>1373-x012 Veemarktst (tijdelijk niet in gebruik)</t>
  </si>
  <si>
    <t>13,456 V</t>
  </si>
  <si>
    <t>Veemarktstraat</t>
  </si>
  <si>
    <t>1373-xx025 Anna van Berchemlaan 1</t>
  </si>
  <si>
    <t>11,799 V</t>
  </si>
  <si>
    <t>1373-xx026 Anna van Berchemlaan 2</t>
  </si>
  <si>
    <t>11,570 V</t>
  </si>
  <si>
    <t>1373-xx035 Rode Poort 1</t>
  </si>
  <si>
    <t>12,823 V</t>
  </si>
  <si>
    <t>Rode Poort</t>
  </si>
  <si>
    <t>1373-xx036 Rode Poort 2</t>
  </si>
  <si>
    <t>12,996 V</t>
  </si>
  <si>
    <t>1373-9999 TMC-test</t>
  </si>
  <si>
    <t>12,086 V</t>
  </si>
  <si>
    <t>Luchtinblaas</t>
  </si>
  <si>
    <t>DIG02</t>
  </si>
  <si>
    <t>Camera's</t>
  </si>
  <si>
    <t>OV info wijkborden</t>
  </si>
  <si>
    <t>Drukriolering/randvoorziening/pompgemalen e.d.</t>
  </si>
  <si>
    <t>Digitale informatieborden</t>
  </si>
  <si>
    <t>Markt 1 aan lichtmast</t>
  </si>
  <si>
    <t>Bergbezinkbassin</t>
  </si>
  <si>
    <t xml:space="preserve">Turfijker / Boeieraak (JUMBO) </t>
  </si>
  <si>
    <t xml:space="preserve">Sander </t>
  </si>
  <si>
    <t xml:space="preserve">Bijlage 2 Inschrijfbiljet Inspectie Elektrotechnische Installaties gemeente Etten-Leur	
d.d. 8 september 2025, kenmerk K011159
</t>
  </si>
  <si>
    <t>● Zich bereid en in staat alle werkzaamheden te verrichten conform de eisen gesteld in de Aanbestedingsleidraad “Inspectie Elektrotechnische Installaties gemeente Etten-Leur	
d.d. 8 september 2025, met kenmerk K011159 en bijbehorende bijlagen;</t>
  </si>
  <si>
    <r>
      <t xml:space="preserve">● Dat de aangeboden (eenheids)prijzen vast </t>
    </r>
    <r>
      <rPr>
        <sz val="11"/>
        <rFont val="Calibri"/>
        <family val="2"/>
        <scheme val="minor"/>
      </rPr>
      <t>zijn voor de gehele duur van de opdracht en niet onderhevig aan bijvoorbeeld meer- en minderwerk van welke aard dan ook. De opgegeven totaalprijs dient all-in te zijn en alle logischerwijs tot de opdracht behorende onderdelen te bevatten.
op basis prijspeil 1-1-2026</t>
    </r>
    <r>
      <rPr>
        <sz val="11"/>
        <color theme="1"/>
        <rFont val="Calibri"/>
        <family val="2"/>
        <scheme val="minor"/>
      </rPr>
      <t>, exclusief BTW.;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</si>
</sst>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_ ;\-0\ "/>
    <numFmt numFmtId="165" formatCode="0.0"/>
    <numFmt numFmtId="166" formatCode="_-&quot;€&quot;\ * #,##0.00_-;_-&quot;€&quot;\ * #,##0.00\-;_-&quot;€&quot;\ * &quot;-&quot;??_-;_-@_-"/>
    <numFmt numFmtId="167" formatCode="0.0%"/>
    <numFmt numFmtId="168" formatCode="_ * #,##0_ ;_ * \-#,##0_ ;_ * &quot;-&quot;??_ ;_ @_ "/>
    <numFmt numFmtId="169" formatCode="#,##0_ ;[Red]\-#,##0\ "/>
    <numFmt numFmtId="170" formatCode="_-* #,##0_-;_-* #,##0\-;_-* &quot;-&quot;??_-;_-@_-"/>
    <numFmt numFmtId="171" formatCode="_-* #,##0.0_-;_-* #,##0.0\-;_-* &quot;-&quot;?_-;_-@_-"/>
    <numFmt numFmtId="172" formatCode="_-* #,##0.0_-;_-* #,##0.0\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6"/>
      <name val="Arial"/>
      <family val="2"/>
    </font>
    <font>
      <sz val="16"/>
      <color rgb="FF3F3F3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trike/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trike/>
      <sz val="8"/>
      <name val="Arial"/>
      <family val="2"/>
    </font>
    <font>
      <sz val="8"/>
      <color indexed="11"/>
      <name val="Arial"/>
      <family val="2"/>
    </font>
    <font>
      <sz val="8"/>
      <color indexed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9646"/>
        <bgColor rgb="FF000000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3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4" fontId="3" fillId="0" borderId="1" xfId="0" applyNumberFormat="1" applyFont="1" applyBorder="1"/>
    <xf numFmtId="165" fontId="3" fillId="0" borderId="0" xfId="0" applyNumberFormat="1" applyFont="1"/>
    <xf numFmtId="3" fontId="3" fillId="0" borderId="0" xfId="0" applyNumberFormat="1" applyFont="1"/>
    <xf numFmtId="0" fontId="0" fillId="0" borderId="0" xfId="0" quotePrefix="1"/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right"/>
    </xf>
    <xf numFmtId="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7" fillId="0" borderId="0" xfId="3" applyNumberFormat="1" applyAlignment="1">
      <alignment horizontal="right" vertical="center"/>
    </xf>
    <xf numFmtId="167" fontId="8" fillId="0" borderId="0" xfId="2" applyNumberFormat="1" applyFont="1" applyAlignment="1">
      <alignment horizontal="center" vertical="center"/>
    </xf>
    <xf numFmtId="167" fontId="9" fillId="0" borderId="0" xfId="2" applyNumberFormat="1" applyFont="1" applyAlignment="1">
      <alignment horizontal="center" vertical="center"/>
    </xf>
    <xf numFmtId="167" fontId="7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 applyProtection="1">
      <alignment horizontal="left"/>
      <protection locked="0"/>
    </xf>
    <xf numFmtId="49" fontId="3" fillId="0" borderId="1" xfId="0" applyNumberFormat="1" applyFont="1" applyBorder="1"/>
    <xf numFmtId="0" fontId="3" fillId="0" borderId="1" xfId="0" applyFont="1" applyBorder="1" applyAlignment="1" applyProtection="1">
      <alignment horizontal="left" wrapText="1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168" fontId="7" fillId="0" borderId="1" xfId="0" applyNumberFormat="1" applyFont="1" applyBorder="1" applyAlignment="1">
      <alignment horizontal="left"/>
    </xf>
    <xf numFmtId="0" fontId="7" fillId="0" borderId="1" xfId="0" applyFont="1" applyBorder="1" applyAlignment="1" applyProtection="1">
      <alignment horizontal="left"/>
      <protection locked="0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49" fontId="7" fillId="0" borderId="1" xfId="0" applyNumberFormat="1" applyFont="1" applyBorder="1"/>
    <xf numFmtId="0" fontId="3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0" fillId="0" borderId="0" xfId="0" applyAlignment="1" applyProtection="1">
      <alignment horizontal="left"/>
      <protection locked="0"/>
    </xf>
    <xf numFmtId="49" fontId="7" fillId="0" borderId="0" xfId="0" applyNumberFormat="1" applyFont="1"/>
    <xf numFmtId="0" fontId="7" fillId="0" borderId="0" xfId="0" applyFont="1" applyAlignment="1" applyProtection="1">
      <alignment horizontal="left"/>
      <protection locked="0"/>
    </xf>
    <xf numFmtId="0" fontId="10" fillId="0" borderId="0" xfId="0" applyFont="1"/>
    <xf numFmtId="0" fontId="7" fillId="0" borderId="0" xfId="0" applyFont="1"/>
    <xf numFmtId="0" fontId="11" fillId="0" borderId="0" xfId="0" applyFont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left" vertical="top"/>
      <protection locked="0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>
      <alignment vertical="top"/>
    </xf>
    <xf numFmtId="0" fontId="16" fillId="0" borderId="0" xfId="0" applyFont="1"/>
    <xf numFmtId="0" fontId="17" fillId="0" borderId="0" xfId="0" applyFont="1" applyAlignment="1">
      <alignment vertical="top"/>
    </xf>
    <xf numFmtId="0" fontId="18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>
      <alignment vertical="top"/>
    </xf>
    <xf numFmtId="4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1" fontId="15" fillId="0" borderId="0" xfId="0" applyNumberFormat="1" applyFont="1" applyAlignment="1">
      <alignment vertical="top"/>
    </xf>
    <xf numFmtId="0" fontId="16" fillId="0" borderId="0" xfId="0" applyFont="1" applyAlignment="1">
      <alignment horizontal="center"/>
    </xf>
    <xf numFmtId="1" fontId="16" fillId="0" borderId="0" xfId="1" applyNumberFormat="1" applyFont="1"/>
    <xf numFmtId="169" fontId="16" fillId="0" borderId="0" xfId="0" applyNumberFormat="1" applyFont="1"/>
    <xf numFmtId="14" fontId="16" fillId="0" borderId="0" xfId="0" applyNumberFormat="1" applyFont="1"/>
    <xf numFmtId="170" fontId="16" fillId="0" borderId="0" xfId="0" applyNumberFormat="1" applyFont="1"/>
    <xf numFmtId="1" fontId="16" fillId="0" borderId="0" xfId="0" applyNumberFormat="1" applyFont="1"/>
    <xf numFmtId="171" fontId="16" fillId="0" borderId="0" xfId="0" applyNumberFormat="1" applyFont="1"/>
    <xf numFmtId="1" fontId="20" fillId="0" borderId="0" xfId="1" applyNumberFormat="1" applyFont="1"/>
    <xf numFmtId="14" fontId="20" fillId="0" borderId="0" xfId="0" applyNumberFormat="1" applyFont="1"/>
    <xf numFmtId="172" fontId="16" fillId="0" borderId="0" xfId="1" applyNumberFormat="1" applyFont="1"/>
    <xf numFmtId="170" fontId="16" fillId="0" borderId="0" xfId="1" applyNumberFormat="1" applyFont="1"/>
    <xf numFmtId="0" fontId="21" fillId="4" borderId="0" xfId="0" applyFont="1" applyFill="1"/>
    <xf numFmtId="0" fontId="19" fillId="0" borderId="0" xfId="0" applyFont="1" applyAlignment="1" applyProtection="1">
      <alignment horizontal="left"/>
      <protection locked="0"/>
    </xf>
    <xf numFmtId="0" fontId="22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/>
    <xf numFmtId="0" fontId="2" fillId="0" borderId="2" xfId="0" applyFont="1" applyBorder="1"/>
    <xf numFmtId="49" fontId="0" fillId="0" borderId="2" xfId="0" applyNumberFormat="1" applyBorder="1"/>
    <xf numFmtId="164" fontId="0" fillId="0" borderId="2" xfId="0" applyNumberFormat="1" applyBorder="1"/>
    <xf numFmtId="0" fontId="0" fillId="0" borderId="2" xfId="0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left"/>
    </xf>
    <xf numFmtId="164" fontId="2" fillId="0" borderId="10" xfId="0" applyNumberFormat="1" applyFont="1" applyBorder="1" applyAlignment="1">
      <alignment horizontal="right"/>
    </xf>
    <xf numFmtId="4" fontId="0" fillId="0" borderId="10" xfId="0" applyNumberFormat="1" applyBorder="1"/>
    <xf numFmtId="164" fontId="0" fillId="0" borderId="9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4" fontId="0" fillId="2" borderId="12" xfId="0" applyNumberFormat="1" applyFill="1" applyBorder="1" applyProtection="1">
      <protection locked="0"/>
    </xf>
    <xf numFmtId="4" fontId="0" fillId="0" borderId="13" xfId="0" applyNumberFormat="1" applyBorder="1"/>
    <xf numFmtId="0" fontId="2" fillId="0" borderId="9" xfId="0" applyFon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4" fontId="0" fillId="0" borderId="12" xfId="0" applyNumberForma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0" fillId="0" borderId="15" xfId="0" applyBorder="1"/>
    <xf numFmtId="4" fontId="0" fillId="0" borderId="15" xfId="0" applyNumberFormat="1" applyBorder="1"/>
    <xf numFmtId="4" fontId="0" fillId="0" borderId="16" xfId="0" applyNumberFormat="1" applyBorder="1" applyAlignment="1">
      <alignment horizontal="right"/>
    </xf>
    <xf numFmtId="0" fontId="3" fillId="0" borderId="17" xfId="0" applyFont="1" applyBorder="1"/>
    <xf numFmtId="0" fontId="3" fillId="0" borderId="18" xfId="0" applyFont="1" applyBorder="1"/>
    <xf numFmtId="0" fontId="3" fillId="0" borderId="8" xfId="0" applyFont="1" applyBorder="1"/>
    <xf numFmtId="0" fontId="0" fillId="0" borderId="19" xfId="0" applyBorder="1"/>
    <xf numFmtId="49" fontId="0" fillId="0" borderId="9" xfId="0" applyNumberFormat="1" applyBorder="1"/>
    <xf numFmtId="164" fontId="0" fillId="0" borderId="9" xfId="0" applyNumberForma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 applyAlignment="1">
      <alignment horizontal="right"/>
    </xf>
    <xf numFmtId="0" fontId="3" fillId="0" borderId="22" xfId="0" applyFont="1" applyBorder="1"/>
    <xf numFmtId="3" fontId="3" fillId="0" borderId="22" xfId="0" applyNumberFormat="1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4" fontId="5" fillId="0" borderId="13" xfId="0" applyNumberFormat="1" applyFont="1" applyBorder="1"/>
    <xf numFmtId="4" fontId="24" fillId="0" borderId="1" xfId="0" applyNumberFormat="1" applyFont="1" applyBorder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5" borderId="1" xfId="0" applyFill="1" applyBorder="1"/>
    <xf numFmtId="0" fontId="0" fillId="0" borderId="1" xfId="0" applyBorder="1" applyAlignment="1">
      <alignment horizontal="left" vertical="top"/>
    </xf>
    <xf numFmtId="0" fontId="25" fillId="0" borderId="0" xfId="0" applyFont="1"/>
    <xf numFmtId="0" fontId="26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7" fillId="0" borderId="17" xfId="0" applyFont="1" applyBorder="1"/>
    <xf numFmtId="0" fontId="26" fillId="0" borderId="7" xfId="0" applyFont="1" applyBorder="1"/>
    <xf numFmtId="0" fontId="26" fillId="0" borderId="26" xfId="0" applyFont="1" applyBorder="1"/>
    <xf numFmtId="0" fontId="26" fillId="0" borderId="9" xfId="0" applyFont="1" applyBorder="1"/>
    <xf numFmtId="0" fontId="26" fillId="0" borderId="10" xfId="0" applyFont="1" applyBorder="1"/>
    <xf numFmtId="0" fontId="25" fillId="6" borderId="27" xfId="0" applyFont="1" applyFill="1" applyBorder="1"/>
    <xf numFmtId="0" fontId="25" fillId="0" borderId="28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25" fillId="0" borderId="30" xfId="0" applyFont="1" applyBorder="1"/>
    <xf numFmtId="3" fontId="25" fillId="0" borderId="27" xfId="0" applyNumberFormat="1" applyFont="1" applyBorder="1"/>
    <xf numFmtId="3" fontId="25" fillId="0" borderId="30" xfId="0" applyNumberFormat="1" applyFont="1" applyBorder="1"/>
    <xf numFmtId="0" fontId="25" fillId="0" borderId="27" xfId="0" applyFont="1" applyBorder="1"/>
    <xf numFmtId="0" fontId="25" fillId="0" borderId="25" xfId="0" applyFont="1" applyBorder="1"/>
    <xf numFmtId="0" fontId="25" fillId="0" borderId="31" xfId="0" applyFont="1" applyBorder="1"/>
    <xf numFmtId="0" fontId="25" fillId="6" borderId="32" xfId="0" applyFont="1" applyFill="1" applyBorder="1"/>
    <xf numFmtId="0" fontId="25" fillId="6" borderId="33" xfId="0" applyFont="1" applyFill="1" applyBorder="1"/>
    <xf numFmtId="0" fontId="25" fillId="0" borderId="34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3" fontId="25" fillId="0" borderId="35" xfId="0" applyNumberFormat="1" applyFont="1" applyBorder="1"/>
    <xf numFmtId="3" fontId="25" fillId="0" borderId="36" xfId="0" applyNumberFormat="1" applyFont="1" applyBorder="1"/>
    <xf numFmtId="0" fontId="25" fillId="0" borderId="37" xfId="0" applyFont="1" applyBorder="1"/>
    <xf numFmtId="0" fontId="25" fillId="0" borderId="0" xfId="0" applyFont="1" applyAlignment="1">
      <alignment horizontal="left"/>
    </xf>
    <xf numFmtId="0" fontId="28" fillId="0" borderId="0" xfId="0" applyFont="1"/>
    <xf numFmtId="0" fontId="25" fillId="0" borderId="38" xfId="0" applyFont="1" applyBorder="1"/>
    <xf numFmtId="0" fontId="25" fillId="0" borderId="22" xfId="0" applyFont="1" applyBorder="1"/>
    <xf numFmtId="0" fontId="10" fillId="0" borderId="0" xfId="0" applyFont="1" applyAlignment="1">
      <alignment horizontal="left" vertical="center" indent="1"/>
    </xf>
    <xf numFmtId="1" fontId="0" fillId="0" borderId="9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5" borderId="0" xfId="0" applyFill="1" applyAlignment="1" applyProtection="1">
      <alignment horizontal="left"/>
      <protection locked="0"/>
    </xf>
    <xf numFmtId="0" fontId="0" fillId="7" borderId="0" xfId="0" applyFill="1"/>
    <xf numFmtId="0" fontId="0" fillId="0" borderId="0" xfId="0" applyFill="1"/>
    <xf numFmtId="0" fontId="3" fillId="0" borderId="0" xfId="0" applyFont="1" applyFill="1" applyAlignment="1">
      <alignment horizontal="right"/>
    </xf>
    <xf numFmtId="0" fontId="2" fillId="7" borderId="0" xfId="0" applyFont="1" applyFill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/>
    <xf numFmtId="0" fontId="26" fillId="0" borderId="24" xfId="0" applyFont="1" applyBorder="1" applyAlignment="1">
      <alignment vertical="center"/>
    </xf>
    <xf numFmtId="0" fontId="26" fillId="0" borderId="39" xfId="0" applyFont="1" applyBorder="1" applyAlignment="1">
      <alignment vertical="center"/>
    </xf>
    <xf numFmtId="0" fontId="26" fillId="0" borderId="0" xfId="0" applyFont="1"/>
    <xf numFmtId="0" fontId="25" fillId="0" borderId="24" xfId="0" applyFont="1" applyBorder="1" applyAlignment="1">
      <alignment vertical="center" textRotation="90"/>
    </xf>
    <xf numFmtId="0" fontId="25" fillId="0" borderId="25" xfId="0" applyFont="1" applyBorder="1" applyAlignment="1">
      <alignment vertical="center" textRotation="90"/>
    </xf>
    <xf numFmtId="0" fontId="25" fillId="0" borderId="38" xfId="0" applyFont="1" applyBorder="1" applyAlignment="1">
      <alignment horizontal="left"/>
    </xf>
    <xf numFmtId="0" fontId="25" fillId="0" borderId="0" xfId="0" applyFont="1"/>
    <xf numFmtId="0" fontId="26" fillId="0" borderId="6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16" fillId="0" borderId="0" xfId="0" applyFont="1" applyAlignment="1">
      <alignment textRotation="90"/>
    </xf>
  </cellXfs>
  <cellStyles count="4">
    <cellStyle name="Euro" xfId="3" xr:uid="{370E99A9-4A27-46B6-B906-1DC19E31D242}"/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38100</xdr:rowOff>
    </xdr:from>
    <xdr:to>
      <xdr:col>0</xdr:col>
      <xdr:colOff>419100</xdr:colOff>
      <xdr:row>1</xdr:row>
      <xdr:rowOff>238125</xdr:rowOff>
    </xdr:to>
    <xdr:pic>
      <xdr:nvPicPr>
        <xdr:cNvPr id="2" name="Picture 1" descr="http://static.computertotaal.nl/thumbnails/608/d/1/d12489a9a34347d73ef472556d3a9076.png">
          <a:extLst>
            <a:ext uri="{FF2B5EF4-FFF2-40B4-BE49-F238E27FC236}">
              <a16:creationId xmlns:a16="http://schemas.microsoft.com/office/drawing/2014/main" id="{9585F785-31D4-4DD5-83F1-6FDD615D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295275"/>
          <a:ext cx="200025" cy="2000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152400</xdr:colOff>
      <xdr:row>1</xdr:row>
      <xdr:rowOff>38100</xdr:rowOff>
    </xdr:from>
    <xdr:to>
      <xdr:col>2</xdr:col>
      <xdr:colOff>352425</xdr:colOff>
      <xdr:row>1</xdr:row>
      <xdr:rowOff>238125</xdr:rowOff>
    </xdr:to>
    <xdr:pic>
      <xdr:nvPicPr>
        <xdr:cNvPr id="3" name="Picture 1" descr="http://static.computertotaal.nl/thumbnails/608/d/1/d12489a9a34347d73ef472556d3a9076.png">
          <a:extLst>
            <a:ext uri="{FF2B5EF4-FFF2-40B4-BE49-F238E27FC236}">
              <a16:creationId xmlns:a16="http://schemas.microsoft.com/office/drawing/2014/main" id="{DE721BA2-6DD7-4C83-AB75-E573FAEB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43150" y="295275"/>
          <a:ext cx="200025" cy="2000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152400</xdr:colOff>
      <xdr:row>2</xdr:row>
      <xdr:rowOff>28575</xdr:rowOff>
    </xdr:from>
    <xdr:to>
      <xdr:col>2</xdr:col>
      <xdr:colOff>352425</xdr:colOff>
      <xdr:row>2</xdr:row>
      <xdr:rowOff>228600</xdr:rowOff>
    </xdr:to>
    <xdr:pic>
      <xdr:nvPicPr>
        <xdr:cNvPr id="4" name="Picture 1" descr="http://static.computertotaal.nl/thumbnails/608/d/1/d12489a9a34347d73ef472556d3a9076.png">
          <a:extLst>
            <a:ext uri="{FF2B5EF4-FFF2-40B4-BE49-F238E27FC236}">
              <a16:creationId xmlns:a16="http://schemas.microsoft.com/office/drawing/2014/main" id="{31D79993-58D7-4FA6-AD71-545F7BED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43150" y="542925"/>
          <a:ext cx="200025" cy="2000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142875</xdr:colOff>
      <xdr:row>3</xdr:row>
      <xdr:rowOff>38100</xdr:rowOff>
    </xdr:from>
    <xdr:to>
      <xdr:col>2</xdr:col>
      <xdr:colOff>342900</xdr:colOff>
      <xdr:row>3</xdr:row>
      <xdr:rowOff>238125</xdr:rowOff>
    </xdr:to>
    <xdr:pic>
      <xdr:nvPicPr>
        <xdr:cNvPr id="5" name="Picture 1" descr="http://static.computertotaal.nl/thumbnails/608/d/1/d12489a9a34347d73ef472556d3a9076.png">
          <a:extLst>
            <a:ext uri="{FF2B5EF4-FFF2-40B4-BE49-F238E27FC236}">
              <a16:creationId xmlns:a16="http://schemas.microsoft.com/office/drawing/2014/main" id="{AC6B26E2-1F90-4561-8B4B-B447512E8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5" y="809625"/>
          <a:ext cx="200025" cy="2000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</xdr:row>
      <xdr:rowOff>47625</xdr:rowOff>
    </xdr:from>
    <xdr:to>
      <xdr:col>2</xdr:col>
      <xdr:colOff>333375</xdr:colOff>
      <xdr:row>4</xdr:row>
      <xdr:rowOff>247650</xdr:rowOff>
    </xdr:to>
    <xdr:pic>
      <xdr:nvPicPr>
        <xdr:cNvPr id="6" name="Picture 1" descr="http://static.computertotaal.nl/thumbnails/608/d/1/d12489a9a34347d73ef472556d3a9076.png">
          <a:extLst>
            <a:ext uri="{FF2B5EF4-FFF2-40B4-BE49-F238E27FC236}">
              <a16:creationId xmlns:a16="http://schemas.microsoft.com/office/drawing/2014/main" id="{19D30923-063E-4DE2-BF42-22301878E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100" y="1076325"/>
          <a:ext cx="200025" cy="2000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5</xdr:row>
      <xdr:rowOff>66675</xdr:rowOff>
    </xdr:from>
    <xdr:to>
      <xdr:col>2</xdr:col>
      <xdr:colOff>333375</xdr:colOff>
      <xdr:row>6</xdr:row>
      <xdr:rowOff>9525</xdr:rowOff>
    </xdr:to>
    <xdr:pic>
      <xdr:nvPicPr>
        <xdr:cNvPr id="7" name="Picture 1" descr="http://static.computertotaal.nl/thumbnails/608/d/1/d12489a9a34347d73ef472556d3a9076.png">
          <a:extLst>
            <a:ext uri="{FF2B5EF4-FFF2-40B4-BE49-F238E27FC236}">
              <a16:creationId xmlns:a16="http://schemas.microsoft.com/office/drawing/2014/main" id="{45531BEE-6F62-4D6E-8B49-B1A4621F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100" y="1352550"/>
          <a:ext cx="200025" cy="200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nderheide-my.sharepoint.com/BenI/Jan%20Oostvogels/100%20VEI%20Keuring%20elektrische%20installaties/Oud/Bijlage%202%20Totaal%20overzicht%20elektrische%20installaties%2011-11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I bijl 3 inschrijfbiljet"/>
      <sheetName val="VEI bijl 2a1 Gebouwen"/>
      <sheetName val="VEI bijl 2a2 BBB Pompgem Drukr"/>
      <sheetName val="VEI bijl 2a3 Evenementenaansl"/>
      <sheetName val="VEI bijl 2a4 Perscontainers"/>
      <sheetName val="VEI bijl 2a5 Dig inform borden"/>
      <sheetName val="VEI bijl 2a6 VRI"/>
      <sheetName val="VEI bijl 2a7 Parkeermeters"/>
      <sheetName val="VEI bijl 2a8 OV"/>
      <sheetName val="VEI bijl 2a9 OV Plattegrondbord"/>
      <sheetName val="VEI bijl 2a10 OV Inf wijkbord"/>
      <sheetName val="VEI bijl 2a11 OV ANWB Wegwijz  "/>
      <sheetName val="VEI bijl 2a12 OV Abri"/>
      <sheetName val="VEI bijl 2a13 OV Achterpaden"/>
      <sheetName val="VEI bijl 2a14 OV Gem objecten"/>
      <sheetName val="VEI bijl b Visuele insp"/>
      <sheetName val="VEI bijl c Algehele indruk "/>
      <sheetName val="VEI bijl d1 Meting beproev"/>
      <sheetName val="VEI bijl d2 Meting beproev"/>
      <sheetName val="VEI bijl d3 Meting beproev"/>
      <sheetName val="VEI bijl d4 Meting beproev"/>
      <sheetName val="VEI bijl d5 Meting beproev"/>
      <sheetName val="VEI bijl e Insp.gebreken"/>
      <sheetName val="VEI bijl f mappenstructuur"/>
      <sheetName val="Contactgegevens"/>
      <sheetName val="B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A2" t="str">
            <v xml:space="preserve">101 Gemeentewerf </v>
          </cell>
        </row>
        <row r="6">
          <cell r="A6" t="str">
            <v>107 Stadskantoor</v>
          </cell>
        </row>
        <row r="7">
          <cell r="A7" t="str">
            <v>108 Brandweerkazerne</v>
          </cell>
        </row>
        <row r="8">
          <cell r="A8" t="str">
            <v>109 Stadskantoor raadzaal</v>
          </cell>
        </row>
        <row r="9">
          <cell r="A9" t="str">
            <v>109 Stadskantoor vergadercentrum</v>
          </cell>
        </row>
        <row r="10">
          <cell r="A10" t="str">
            <v>110 Trouwkerkje</v>
          </cell>
        </row>
        <row r="11">
          <cell r="A11" t="str">
            <v>111 Wipakker ('t Zorgenkind)</v>
          </cell>
        </row>
        <row r="77">
          <cell r="A77" t="str">
            <v>174 Parkeergarage</v>
          </cell>
        </row>
        <row r="78">
          <cell r="A78" t="str">
            <v>176 Gebouw wijkteam Noord</v>
          </cell>
        </row>
        <row r="79">
          <cell r="A79" t="str">
            <v>177 Gebouw wijkteam Zuid</v>
          </cell>
        </row>
        <row r="83">
          <cell r="A83" t="str">
            <v>181 Fietsenstalling Winkelcentrum</v>
          </cell>
        </row>
        <row r="113">
          <cell r="A113" t="str">
            <v>403 Begr.plaats Zundertseweg</v>
          </cell>
        </row>
        <row r="116">
          <cell r="A116" t="str">
            <v>406 Groencompostering</v>
          </cell>
        </row>
        <row r="118">
          <cell r="A118" t="str">
            <v>501 Hasselbraam de Beukenlaan (AvB) ( BBO )</v>
          </cell>
        </row>
        <row r="119">
          <cell r="A119" t="str">
            <v>503 Carillon 't ( BBO )</v>
          </cell>
        </row>
        <row r="120">
          <cell r="A120" t="str">
            <v>504 Overkant d'n Lambertusstraat ( BBO )</v>
          </cell>
        </row>
        <row r="121">
          <cell r="A121" t="str">
            <v>505 Overkant d'n Stationsstraat ( BBO )</v>
          </cell>
        </row>
        <row r="122">
          <cell r="A122" t="str">
            <v>506 Hasselbraam de (HJ) ( BBO )</v>
          </cell>
        </row>
        <row r="123">
          <cell r="A123" t="str">
            <v>507 Heemskinderen de 4 ( BBO )</v>
          </cell>
        </row>
        <row r="124">
          <cell r="A124" t="str">
            <v>511 Vincent van Gogh ( BBO )</v>
          </cell>
        </row>
        <row r="125">
          <cell r="A125" t="str">
            <v>513 Klankhof de ( BBO )</v>
          </cell>
        </row>
        <row r="126">
          <cell r="A126" t="str">
            <v>515 Kompas 't ( BSO )</v>
          </cell>
        </row>
        <row r="128">
          <cell r="A128" t="str">
            <v>517 Voortouw het</v>
          </cell>
        </row>
        <row r="129">
          <cell r="A129" t="str">
            <v>517 Voortouw het (Gymlokaal)</v>
          </cell>
        </row>
        <row r="130">
          <cell r="A130" t="str">
            <v>518 Pijler de</v>
          </cell>
        </row>
        <row r="131">
          <cell r="A131" t="str">
            <v>519 De Vleer</v>
          </cell>
        </row>
        <row r="132">
          <cell r="A132" t="str">
            <v>520 Brede School Spoorzone (D'n Overkant)</v>
          </cell>
        </row>
        <row r="133">
          <cell r="A133" t="str">
            <v>520 Brede School Spoorzone (Gymlokaal)</v>
          </cell>
        </row>
        <row r="134">
          <cell r="A134" t="str">
            <v>520 Brede School Spoorzone (Kinderdagverbrijf)</v>
          </cell>
        </row>
        <row r="135">
          <cell r="A135" t="str">
            <v>590 Regina Mundi</v>
          </cell>
        </row>
        <row r="136">
          <cell r="A136" t="str">
            <v>592 KSE</v>
          </cell>
        </row>
        <row r="137">
          <cell r="A137" t="str">
            <v>594 Schoolwoningen De Keen</v>
          </cell>
        </row>
        <row r="142">
          <cell r="A142" t="str">
            <v>601 Sportzaal de Gong</v>
          </cell>
        </row>
        <row r="143">
          <cell r="A143" t="str">
            <v>603 Gymlokaal Beukenlaan</v>
          </cell>
        </row>
        <row r="145">
          <cell r="A145" t="str">
            <v>605 Gymlokaal Lambertusstraat</v>
          </cell>
        </row>
        <row r="147">
          <cell r="A147" t="str">
            <v>607 Gymlokaal van Genkstraat</v>
          </cell>
        </row>
        <row r="148">
          <cell r="A148" t="str">
            <v>608 Gymlokaal Vondellaan</v>
          </cell>
        </row>
        <row r="155">
          <cell r="A155" t="str">
            <v>617 Sportcentrum De Banakker</v>
          </cell>
        </row>
        <row r="161">
          <cell r="A161" t="str">
            <v>623 Sportpark HN Gemeenteloods.</v>
          </cell>
        </row>
        <row r="168">
          <cell r="A168" t="str">
            <v>701 Appelgaarde</v>
          </cell>
        </row>
        <row r="169">
          <cell r="A169" t="str">
            <v>702 Activiteiten Centrum Den Drempel</v>
          </cell>
        </row>
        <row r="170">
          <cell r="A170" t="str">
            <v>703 De Beuken oud (Scouting)</v>
          </cell>
        </row>
        <row r="172">
          <cell r="A172" t="str">
            <v>704 De Beuken nieuw</v>
          </cell>
        </row>
        <row r="173">
          <cell r="A173" t="str">
            <v>706 Fysiopraktijk (Rombouts/Mulders)</v>
          </cell>
        </row>
        <row r="174">
          <cell r="A174" t="str">
            <v>706 Wijkgebouw De Gong</v>
          </cell>
        </row>
        <row r="175">
          <cell r="A175" t="str">
            <v>707 Scouting Tarcisius</v>
          </cell>
        </row>
        <row r="177">
          <cell r="A177" t="str">
            <v>714 Balletschool St. Frans</v>
          </cell>
        </row>
        <row r="178">
          <cell r="A178" t="str">
            <v>719 Scouting Kokkestraat</v>
          </cell>
        </row>
        <row r="179">
          <cell r="A179" t="str">
            <v>720 Wijkgebouw Zuid</v>
          </cell>
        </row>
        <row r="180">
          <cell r="A180" t="str">
            <v>720a Peuterspeelzaal Zuid</v>
          </cell>
        </row>
        <row r="181">
          <cell r="A181" t="str">
            <v>721 Wijkgebouw Centrum Oost</v>
          </cell>
        </row>
        <row r="191">
          <cell r="A191" t="str">
            <v>804 Kosterswoning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DE23-7C95-430A-8F41-5379B470834E}">
  <dimension ref="A1:N68"/>
  <sheetViews>
    <sheetView tabSelected="1" workbookViewId="0">
      <selection activeCell="K35" sqref="K35"/>
    </sheetView>
  </sheetViews>
  <sheetFormatPr defaultRowHeight="15" x14ac:dyDescent="0.25"/>
  <cols>
    <col min="1" max="1" width="44.7109375" customWidth="1"/>
    <col min="2" max="2" width="25.42578125" customWidth="1"/>
    <col min="3" max="3" width="12.85546875" style="3" customWidth="1"/>
    <col min="4" max="4" width="13.5703125" style="3" customWidth="1"/>
    <col min="5" max="5" width="13.140625" bestFit="1" customWidth="1"/>
    <col min="6" max="6" width="13.42578125" customWidth="1"/>
    <col min="7" max="7" width="14.28515625" customWidth="1"/>
    <col min="8" max="8" width="14.7109375" customWidth="1"/>
    <col min="9" max="9" width="13.42578125" bestFit="1" customWidth="1"/>
    <col min="10" max="10" width="13.28515625" customWidth="1"/>
    <col min="11" max="11" width="14.85546875" customWidth="1"/>
    <col min="12" max="12" width="14.42578125" customWidth="1"/>
    <col min="13" max="13" width="13.42578125" bestFit="1" customWidth="1"/>
  </cols>
  <sheetData>
    <row r="1" spans="1:12" s="174" customFormat="1" ht="32.25" customHeight="1" x14ac:dyDescent="0.25">
      <c r="A1" s="177" t="s">
        <v>1599</v>
      </c>
      <c r="B1" s="177"/>
      <c r="C1" s="177"/>
      <c r="D1" s="177"/>
      <c r="E1" s="177"/>
      <c r="F1" s="177"/>
      <c r="G1" s="177"/>
    </row>
    <row r="2" spans="1:12" x14ac:dyDescent="0.25">
      <c r="A2" s="4"/>
      <c r="B2" s="1"/>
      <c r="C2" s="2"/>
      <c r="D2" s="5"/>
      <c r="K2" s="6"/>
    </row>
    <row r="3" spans="1:12" x14ac:dyDescent="0.25">
      <c r="A3" s="5" t="s">
        <v>0</v>
      </c>
      <c r="B3" s="179"/>
      <c r="C3" s="179"/>
      <c r="D3" s="5"/>
      <c r="E3" s="175"/>
      <c r="F3" s="175"/>
      <c r="G3" s="175"/>
      <c r="H3" s="175"/>
      <c r="I3" s="175"/>
      <c r="J3" s="175"/>
      <c r="K3" s="176"/>
      <c r="L3" s="175"/>
    </row>
    <row r="4" spans="1:12" x14ac:dyDescent="0.25">
      <c r="A4" s="5" t="s">
        <v>1</v>
      </c>
      <c r="B4" s="179"/>
      <c r="C4" s="179"/>
      <c r="D4" s="5"/>
      <c r="K4" s="6"/>
    </row>
    <row r="5" spans="1:12" x14ac:dyDescent="0.25">
      <c r="A5" s="5" t="s">
        <v>1359</v>
      </c>
      <c r="B5" s="179"/>
      <c r="C5" s="179"/>
      <c r="D5" s="5"/>
      <c r="K5" s="6"/>
    </row>
    <row r="6" spans="1:12" x14ac:dyDescent="0.25">
      <c r="A6" s="5" t="s">
        <v>46</v>
      </c>
      <c r="B6" s="179"/>
      <c r="C6" s="179"/>
      <c r="D6" s="5"/>
      <c r="K6" s="6"/>
    </row>
    <row r="7" spans="1:12" x14ac:dyDescent="0.25">
      <c r="A7" s="1"/>
      <c r="B7" s="1"/>
      <c r="C7" s="2"/>
      <c r="D7" s="5"/>
      <c r="K7" s="6"/>
    </row>
    <row r="8" spans="1:12" x14ac:dyDescent="0.25">
      <c r="A8" t="s">
        <v>3</v>
      </c>
      <c r="B8" s="1"/>
      <c r="C8" s="2"/>
      <c r="D8" s="5"/>
      <c r="K8" s="6"/>
    </row>
    <row r="9" spans="1:12" x14ac:dyDescent="0.25">
      <c r="A9" t="s">
        <v>1360</v>
      </c>
      <c r="B9" s="65"/>
      <c r="C9" s="138"/>
      <c r="D9" s="66"/>
      <c r="K9" s="139"/>
    </row>
    <row r="10" spans="1:12" x14ac:dyDescent="0.25">
      <c r="A10" t="s">
        <v>4</v>
      </c>
      <c r="B10" s="1"/>
      <c r="C10" s="2"/>
      <c r="D10" s="5"/>
      <c r="K10" s="6"/>
    </row>
    <row r="11" spans="1:12" x14ac:dyDescent="0.25">
      <c r="A11" t="s">
        <v>1600</v>
      </c>
      <c r="B11" s="1"/>
      <c r="C11" s="2"/>
      <c r="D11" s="5"/>
      <c r="K11" s="6"/>
    </row>
    <row r="12" spans="1:12" x14ac:dyDescent="0.25">
      <c r="A12" t="s">
        <v>5</v>
      </c>
      <c r="B12" s="1"/>
      <c r="C12" s="2"/>
      <c r="D12" s="5"/>
      <c r="K12" s="6"/>
    </row>
    <row r="13" spans="1:12" x14ac:dyDescent="0.25">
      <c r="A13" t="s">
        <v>1601</v>
      </c>
      <c r="B13" s="1"/>
      <c r="C13" s="2"/>
      <c r="D13" s="5"/>
      <c r="K13" s="6"/>
    </row>
    <row r="14" spans="1:12" x14ac:dyDescent="0.25">
      <c r="A14" t="s">
        <v>1357</v>
      </c>
      <c r="B14" s="1"/>
      <c r="C14" s="2"/>
      <c r="D14" s="5"/>
      <c r="K14" s="6"/>
    </row>
    <row r="15" spans="1:12" x14ac:dyDescent="0.25">
      <c r="A15" t="s">
        <v>1356</v>
      </c>
      <c r="B15" s="1"/>
      <c r="C15" s="2"/>
      <c r="D15" s="5"/>
      <c r="K15" s="6"/>
    </row>
    <row r="16" spans="1:12" x14ac:dyDescent="0.25">
      <c r="A16" t="s">
        <v>1358</v>
      </c>
      <c r="B16" s="1"/>
      <c r="C16" s="2"/>
      <c r="D16" s="5"/>
      <c r="K16" s="6"/>
    </row>
    <row r="17" spans="1:13" x14ac:dyDescent="0.25">
      <c r="A17" s="1"/>
      <c r="B17" s="1"/>
      <c r="C17" s="2"/>
      <c r="D17" s="5"/>
      <c r="K17" s="6"/>
    </row>
    <row r="18" spans="1:13" x14ac:dyDescent="0.25">
      <c r="A18" s="7"/>
      <c r="B18" s="7"/>
      <c r="C18" s="2"/>
      <c r="D18"/>
      <c r="K18" s="6"/>
    </row>
    <row r="19" spans="1:13" ht="15.75" thickBot="1" x14ac:dyDescent="0.3">
      <c r="A19" s="1"/>
      <c r="B19" s="1"/>
      <c r="C19" s="2"/>
      <c r="D19" s="2"/>
      <c r="E19" s="1"/>
      <c r="F19" s="6"/>
    </row>
    <row r="20" spans="1:13" x14ac:dyDescent="0.25">
      <c r="A20" s="123" t="s">
        <v>6</v>
      </c>
      <c r="B20" s="124"/>
      <c r="C20" s="180" t="s">
        <v>7</v>
      </c>
      <c r="D20" s="181"/>
      <c r="E20" s="181"/>
      <c r="F20" s="182"/>
      <c r="G20" s="180" t="s">
        <v>8</v>
      </c>
      <c r="H20" s="181"/>
      <c r="I20" s="181"/>
      <c r="J20" s="182"/>
      <c r="K20" s="119" t="s">
        <v>9</v>
      </c>
      <c r="L20" s="125" t="s">
        <v>10</v>
      </c>
      <c r="M20" s="5"/>
    </row>
    <row r="21" spans="1:13" x14ac:dyDescent="0.25">
      <c r="A21" s="114" t="s">
        <v>11</v>
      </c>
      <c r="B21" s="101" t="s">
        <v>12</v>
      </c>
      <c r="C21" s="105" t="s">
        <v>13</v>
      </c>
      <c r="D21" s="9"/>
      <c r="E21" s="8" t="s">
        <v>14</v>
      </c>
      <c r="F21" s="106" t="s">
        <v>15</v>
      </c>
      <c r="G21" s="114" t="s">
        <v>13</v>
      </c>
      <c r="H21" s="8" t="s">
        <v>14</v>
      </c>
      <c r="I21" s="10" t="s">
        <v>15</v>
      </c>
      <c r="J21" s="115"/>
      <c r="K21" s="120"/>
      <c r="L21" s="126"/>
    </row>
    <row r="22" spans="1:13" x14ac:dyDescent="0.25">
      <c r="A22" s="127" t="s">
        <v>16</v>
      </c>
      <c r="B22" s="102" t="s">
        <v>17</v>
      </c>
      <c r="C22" s="171">
        <v>41</v>
      </c>
      <c r="D22" s="172"/>
      <c r="E22" s="14"/>
      <c r="F22" s="107">
        <f>D22*E22</f>
        <v>0</v>
      </c>
      <c r="G22" s="116">
        <v>47</v>
      </c>
      <c r="H22" s="14"/>
      <c r="I22" s="12">
        <f>G22*H22</f>
        <v>0</v>
      </c>
      <c r="J22" s="107"/>
      <c r="K22" s="121">
        <f>+F22+I22</f>
        <v>0</v>
      </c>
      <c r="L22" s="126"/>
    </row>
    <row r="23" spans="1:13" x14ac:dyDescent="0.25">
      <c r="A23" s="128" t="s">
        <v>1593</v>
      </c>
      <c r="B23" s="103" t="s">
        <v>18</v>
      </c>
      <c r="C23" s="108">
        <v>322</v>
      </c>
      <c r="D23" s="13"/>
      <c r="E23" s="14"/>
      <c r="F23" s="107">
        <f t="shared" ref="F23:F35" si="0">D23*E23</f>
        <v>0</v>
      </c>
      <c r="G23" s="116">
        <v>322</v>
      </c>
      <c r="H23" s="15"/>
      <c r="I23" s="12">
        <f t="shared" ref="I23:I35" si="1">G23*H23</f>
        <v>0</v>
      </c>
      <c r="J23" s="107"/>
      <c r="K23" s="121">
        <f t="shared" ref="K23:K35" si="2">+F23+I23</f>
        <v>0</v>
      </c>
      <c r="L23" s="126"/>
    </row>
    <row r="24" spans="1:13" x14ac:dyDescent="0.25">
      <c r="A24" s="128"/>
      <c r="B24" s="103" t="s">
        <v>1596</v>
      </c>
      <c r="C24" s="108">
        <v>4</v>
      </c>
      <c r="D24" s="13"/>
      <c r="E24" s="14"/>
      <c r="F24" s="107">
        <f t="shared" si="0"/>
        <v>0</v>
      </c>
      <c r="G24" s="116">
        <v>4</v>
      </c>
      <c r="H24" s="15"/>
      <c r="I24" s="12">
        <f t="shared" si="1"/>
        <v>0</v>
      </c>
      <c r="J24" s="107"/>
      <c r="K24" s="121">
        <f t="shared" si="2"/>
        <v>0</v>
      </c>
      <c r="L24" s="126"/>
    </row>
    <row r="25" spans="1:13" x14ac:dyDescent="0.25">
      <c r="A25" s="128"/>
      <c r="B25" s="103" t="s">
        <v>19</v>
      </c>
      <c r="C25" s="108">
        <v>46</v>
      </c>
      <c r="D25" s="13"/>
      <c r="E25" s="14"/>
      <c r="F25" s="107">
        <f t="shared" si="0"/>
        <v>0</v>
      </c>
      <c r="G25" s="116">
        <v>46</v>
      </c>
      <c r="H25" s="15"/>
      <c r="I25" s="12">
        <f t="shared" si="1"/>
        <v>0</v>
      </c>
      <c r="J25" s="107"/>
      <c r="K25" s="121">
        <f t="shared" si="2"/>
        <v>0</v>
      </c>
      <c r="L25" s="126"/>
    </row>
    <row r="26" spans="1:13" x14ac:dyDescent="0.25">
      <c r="A26" s="128"/>
      <c r="B26" s="103" t="s">
        <v>1327</v>
      </c>
      <c r="C26" s="108">
        <v>7</v>
      </c>
      <c r="D26" s="13"/>
      <c r="E26" s="14"/>
      <c r="F26" s="107">
        <f t="shared" si="0"/>
        <v>0</v>
      </c>
      <c r="G26" s="116">
        <v>7</v>
      </c>
      <c r="H26" s="15"/>
      <c r="I26" s="12">
        <f t="shared" si="1"/>
        <v>0</v>
      </c>
      <c r="J26" s="107"/>
      <c r="K26" s="121">
        <f t="shared" si="2"/>
        <v>0</v>
      </c>
      <c r="L26" s="126"/>
    </row>
    <row r="27" spans="1:13" x14ac:dyDescent="0.25">
      <c r="A27" s="128"/>
      <c r="B27" s="104" t="s">
        <v>1589</v>
      </c>
      <c r="C27" s="108">
        <v>4</v>
      </c>
      <c r="D27" s="13"/>
      <c r="E27" s="14"/>
      <c r="F27" s="107">
        <f t="shared" si="0"/>
        <v>0</v>
      </c>
      <c r="G27" s="116">
        <v>4</v>
      </c>
      <c r="H27" s="15"/>
      <c r="I27" s="12">
        <f t="shared" si="1"/>
        <v>0</v>
      </c>
      <c r="J27" s="107"/>
      <c r="K27" s="121">
        <f t="shared" si="2"/>
        <v>0</v>
      </c>
      <c r="L27" s="126"/>
    </row>
    <row r="28" spans="1:13" x14ac:dyDescent="0.25">
      <c r="A28" s="128"/>
      <c r="B28" s="104" t="s">
        <v>20</v>
      </c>
      <c r="C28" s="108">
        <v>383</v>
      </c>
      <c r="D28" s="13"/>
      <c r="E28" s="14"/>
      <c r="F28" s="107">
        <f t="shared" si="0"/>
        <v>0</v>
      </c>
      <c r="G28" s="116"/>
      <c r="H28" s="15"/>
      <c r="I28" s="12">
        <f t="shared" si="1"/>
        <v>0</v>
      </c>
      <c r="J28" s="107"/>
      <c r="K28" s="121">
        <f t="shared" si="2"/>
        <v>0</v>
      </c>
      <c r="L28" s="126"/>
    </row>
    <row r="29" spans="1:13" x14ac:dyDescent="0.25">
      <c r="A29" s="128" t="s">
        <v>21</v>
      </c>
      <c r="B29" s="104" t="s">
        <v>22</v>
      </c>
      <c r="C29" s="108">
        <v>20</v>
      </c>
      <c r="D29" s="13"/>
      <c r="E29" s="14"/>
      <c r="F29" s="107">
        <f t="shared" si="0"/>
        <v>0</v>
      </c>
      <c r="G29" s="116">
        <v>20</v>
      </c>
      <c r="H29" s="15"/>
      <c r="I29" s="12">
        <f t="shared" si="1"/>
        <v>0</v>
      </c>
      <c r="J29" s="107"/>
      <c r="K29" s="121">
        <f t="shared" si="2"/>
        <v>0</v>
      </c>
      <c r="L29" s="126"/>
    </row>
    <row r="30" spans="1:13" x14ac:dyDescent="0.25">
      <c r="A30" s="128" t="s">
        <v>23</v>
      </c>
      <c r="B30" s="104" t="s">
        <v>24</v>
      </c>
      <c r="C30" s="109">
        <v>28</v>
      </c>
      <c r="D30" s="13"/>
      <c r="E30" s="14"/>
      <c r="F30" s="107">
        <f t="shared" si="0"/>
        <v>0</v>
      </c>
      <c r="G30" s="116">
        <v>28</v>
      </c>
      <c r="H30" s="15"/>
      <c r="I30" s="12">
        <f t="shared" si="1"/>
        <v>0</v>
      </c>
      <c r="J30" s="107"/>
      <c r="K30" s="121">
        <f t="shared" si="2"/>
        <v>0</v>
      </c>
      <c r="L30" s="126"/>
    </row>
    <row r="31" spans="1:13" x14ac:dyDescent="0.25">
      <c r="A31" s="128" t="s">
        <v>1594</v>
      </c>
      <c r="B31" s="104" t="s">
        <v>25</v>
      </c>
      <c r="C31" s="109">
        <v>7</v>
      </c>
      <c r="D31" s="13"/>
      <c r="E31" s="14"/>
      <c r="F31" s="107">
        <f t="shared" si="0"/>
        <v>0</v>
      </c>
      <c r="G31" s="116">
        <v>7</v>
      </c>
      <c r="H31" s="15"/>
      <c r="I31" s="12">
        <f t="shared" si="1"/>
        <v>0</v>
      </c>
      <c r="J31" s="107"/>
      <c r="K31" s="121">
        <f t="shared" si="2"/>
        <v>0</v>
      </c>
      <c r="L31" s="126"/>
    </row>
    <row r="32" spans="1:13" x14ac:dyDescent="0.25">
      <c r="A32" s="116" t="s">
        <v>1592</v>
      </c>
      <c r="B32" s="104" t="s">
        <v>26</v>
      </c>
      <c r="C32" s="109">
        <v>6</v>
      </c>
      <c r="D32" s="13"/>
      <c r="E32" s="14"/>
      <c r="F32" s="107">
        <f t="shared" si="0"/>
        <v>0</v>
      </c>
      <c r="G32" s="116">
        <v>5</v>
      </c>
      <c r="H32" s="14"/>
      <c r="I32" s="12">
        <f t="shared" si="1"/>
        <v>0</v>
      </c>
      <c r="J32" s="107"/>
      <c r="K32" s="121">
        <f t="shared" si="2"/>
        <v>0</v>
      </c>
      <c r="L32" s="126"/>
    </row>
    <row r="33" spans="1:14" x14ac:dyDescent="0.25">
      <c r="A33" s="116" t="s">
        <v>27</v>
      </c>
      <c r="B33" s="104" t="s">
        <v>28</v>
      </c>
      <c r="C33" s="109">
        <v>23</v>
      </c>
      <c r="D33" s="13"/>
      <c r="E33" s="14"/>
      <c r="F33" s="107">
        <f t="shared" si="0"/>
        <v>0</v>
      </c>
      <c r="G33" s="116">
        <v>38</v>
      </c>
      <c r="H33" s="14"/>
      <c r="I33" s="12">
        <f t="shared" si="1"/>
        <v>0</v>
      </c>
      <c r="J33" s="107"/>
      <c r="K33" s="121">
        <f t="shared" si="2"/>
        <v>0</v>
      </c>
      <c r="L33" s="126"/>
    </row>
    <row r="34" spans="1:14" x14ac:dyDescent="0.25">
      <c r="A34" s="128" t="s">
        <v>1591</v>
      </c>
      <c r="B34" s="104" t="s">
        <v>29</v>
      </c>
      <c r="C34" s="109">
        <v>1</v>
      </c>
      <c r="D34" s="13"/>
      <c r="E34" s="14"/>
      <c r="F34" s="107">
        <f t="shared" si="0"/>
        <v>0</v>
      </c>
      <c r="G34" s="116">
        <v>1</v>
      </c>
      <c r="H34" s="14"/>
      <c r="I34" s="12">
        <f t="shared" si="1"/>
        <v>0</v>
      </c>
      <c r="J34" s="107"/>
      <c r="K34" s="121">
        <f t="shared" si="2"/>
        <v>0</v>
      </c>
      <c r="L34" s="126"/>
    </row>
    <row r="35" spans="1:14" x14ac:dyDescent="0.25">
      <c r="A35" s="116" t="s">
        <v>31</v>
      </c>
      <c r="B35" s="104" t="s">
        <v>30</v>
      </c>
      <c r="C35" s="109">
        <v>16</v>
      </c>
      <c r="D35" s="13"/>
      <c r="E35" s="14"/>
      <c r="F35" s="107">
        <f t="shared" si="0"/>
        <v>0</v>
      </c>
      <c r="G35" s="116">
        <v>15</v>
      </c>
      <c r="H35" s="14"/>
      <c r="I35" s="12">
        <f t="shared" si="1"/>
        <v>0</v>
      </c>
      <c r="J35" s="107"/>
      <c r="K35" s="121">
        <f t="shared" si="2"/>
        <v>0</v>
      </c>
      <c r="L35" s="126"/>
    </row>
    <row r="36" spans="1:14" x14ac:dyDescent="0.25">
      <c r="A36" s="116"/>
      <c r="B36" s="104"/>
      <c r="C36" s="109"/>
      <c r="D36" s="13"/>
      <c r="E36" s="14"/>
      <c r="F36" s="107"/>
      <c r="G36" s="116"/>
      <c r="H36" s="14"/>
      <c r="I36" s="12"/>
      <c r="J36" s="107"/>
      <c r="K36" s="121"/>
      <c r="L36" s="126"/>
    </row>
    <row r="37" spans="1:14" ht="15.75" thickBot="1" x14ac:dyDescent="0.3">
      <c r="A37" s="116"/>
      <c r="B37" s="104"/>
      <c r="C37" s="110"/>
      <c r="D37" s="111"/>
      <c r="E37" s="112"/>
      <c r="F37" s="113"/>
      <c r="G37" s="117"/>
      <c r="H37" s="112"/>
      <c r="I37" s="118"/>
      <c r="J37" s="113"/>
      <c r="K37" s="122"/>
      <c r="L37" s="126"/>
      <c r="M37" s="6"/>
    </row>
    <row r="38" spans="1:14" s="5" customFormat="1" ht="15.75" thickBot="1" x14ac:dyDescent="0.3">
      <c r="A38" s="129" t="s">
        <v>32</v>
      </c>
      <c r="B38" s="130"/>
      <c r="C38" s="131"/>
      <c r="D38" s="131"/>
      <c r="E38" s="132"/>
      <c r="F38" s="133"/>
      <c r="G38" s="132"/>
      <c r="H38" s="132"/>
      <c r="I38" s="134"/>
      <c r="J38" s="132"/>
      <c r="K38" s="135"/>
      <c r="L38" s="136">
        <f>SUM(K22:K37)</f>
        <v>0</v>
      </c>
      <c r="M38" s="24"/>
      <c r="N38"/>
    </row>
    <row r="39" spans="1:14" x14ac:dyDescent="0.25">
      <c r="A39" s="5"/>
      <c r="F39" s="25"/>
      <c r="H39" s="26"/>
      <c r="I39" s="26"/>
      <c r="M39" s="27"/>
    </row>
    <row r="40" spans="1:14" x14ac:dyDescent="0.25">
      <c r="A40" s="178" t="s">
        <v>33</v>
      </c>
      <c r="B40" s="178"/>
      <c r="C40" s="178"/>
      <c r="D40" s="178"/>
      <c r="E40" s="178"/>
      <c r="F40" s="178"/>
      <c r="G40" s="178"/>
      <c r="H40" s="178"/>
      <c r="I40" s="178"/>
      <c r="M40" s="27"/>
    </row>
    <row r="41" spans="1:14" x14ac:dyDescent="0.25">
      <c r="A41" s="28" t="s">
        <v>34</v>
      </c>
      <c r="B41" s="29"/>
      <c r="C41" s="30"/>
      <c r="D41" s="13" t="s">
        <v>35</v>
      </c>
      <c r="E41" s="13" t="s">
        <v>36</v>
      </c>
      <c r="F41" s="11"/>
      <c r="G41" s="11">
        <v>650</v>
      </c>
      <c r="H41" s="14"/>
      <c r="I41" s="12">
        <f t="shared" ref="I41:I43" si="3">+G41*H41</f>
        <v>0</v>
      </c>
      <c r="M41" s="24"/>
    </row>
    <row r="42" spans="1:14" x14ac:dyDescent="0.25">
      <c r="A42" s="28" t="s">
        <v>37</v>
      </c>
      <c r="B42" s="29"/>
      <c r="C42" s="30"/>
      <c r="D42" s="13" t="s">
        <v>35</v>
      </c>
      <c r="E42" s="13" t="s">
        <v>36</v>
      </c>
      <c r="F42" s="11"/>
      <c r="G42" s="11">
        <v>50</v>
      </c>
      <c r="H42" s="14"/>
      <c r="I42" s="12">
        <f t="shared" si="3"/>
        <v>0</v>
      </c>
      <c r="M42" s="24"/>
    </row>
    <row r="43" spans="1:14" x14ac:dyDescent="0.25">
      <c r="A43" s="28" t="s">
        <v>38</v>
      </c>
      <c r="B43" s="29"/>
      <c r="C43" s="30"/>
      <c r="D43" s="13" t="s">
        <v>35</v>
      </c>
      <c r="E43" s="13" t="s">
        <v>36</v>
      </c>
      <c r="F43" s="11"/>
      <c r="G43" s="11">
        <v>25</v>
      </c>
      <c r="H43" s="14"/>
      <c r="I43" s="12">
        <f t="shared" si="3"/>
        <v>0</v>
      </c>
      <c r="M43" s="24"/>
    </row>
    <row r="44" spans="1:14" x14ac:dyDescent="0.25">
      <c r="A44" s="28" t="s">
        <v>39</v>
      </c>
      <c r="B44" s="29"/>
      <c r="C44" s="30"/>
      <c r="D44" s="13" t="s">
        <v>35</v>
      </c>
      <c r="E44" s="13" t="s">
        <v>40</v>
      </c>
      <c r="F44" s="11" t="s">
        <v>41</v>
      </c>
      <c r="G44" s="11">
        <v>7500</v>
      </c>
      <c r="H44" s="14"/>
      <c r="I44" s="12">
        <f>+G44+(G44*H44/100)</f>
        <v>7500</v>
      </c>
      <c r="M44" s="24"/>
    </row>
    <row r="45" spans="1:14" s="5" customFormat="1" x14ac:dyDescent="0.25">
      <c r="A45" s="17" t="s">
        <v>42</v>
      </c>
      <c r="B45" s="18"/>
      <c r="C45" s="19"/>
      <c r="D45" s="19"/>
      <c r="E45" s="18"/>
      <c r="F45" s="20"/>
      <c r="G45" s="18"/>
      <c r="H45" s="18"/>
      <c r="I45" s="21"/>
      <c r="J45" s="18"/>
      <c r="K45" s="22"/>
      <c r="L45" s="23">
        <f>SUM(I41:I44)</f>
        <v>7500</v>
      </c>
      <c r="M45" s="24"/>
      <c r="N45"/>
    </row>
    <row r="46" spans="1:14" x14ac:dyDescent="0.25">
      <c r="E46" s="3"/>
    </row>
    <row r="47" spans="1:14" s="5" customFormat="1" ht="15.75" x14ac:dyDescent="0.25">
      <c r="A47" s="17" t="s">
        <v>43</v>
      </c>
      <c r="B47" s="18"/>
      <c r="C47" s="19"/>
      <c r="D47" s="19"/>
      <c r="E47" s="18"/>
      <c r="F47" s="20"/>
      <c r="G47" s="18"/>
      <c r="H47" s="18"/>
      <c r="I47" s="21"/>
      <c r="J47" s="18"/>
      <c r="K47" s="22"/>
      <c r="L47" s="137">
        <f>+L38+L45</f>
        <v>7500</v>
      </c>
      <c r="M47" s="24"/>
      <c r="N47"/>
    </row>
    <row r="48" spans="1:14" x14ac:dyDescent="0.25">
      <c r="A48" s="5"/>
      <c r="E48" s="3"/>
      <c r="L48" s="31"/>
    </row>
    <row r="49" spans="1:12" x14ac:dyDescent="0.25">
      <c r="A49" s="32" t="s">
        <v>44</v>
      </c>
      <c r="C49"/>
      <c r="E49" s="3"/>
      <c r="F49" s="33" t="s">
        <v>45</v>
      </c>
    </row>
    <row r="50" spans="1:12" x14ac:dyDescent="0.25">
      <c r="A50" s="5"/>
      <c r="E50" s="3"/>
      <c r="L50" s="31"/>
    </row>
    <row r="51" spans="1:12" x14ac:dyDescent="0.25">
      <c r="A51" s="34" t="s">
        <v>46</v>
      </c>
      <c r="C51" s="34" t="s">
        <v>47</v>
      </c>
      <c r="D51" s="34"/>
      <c r="E51" s="34"/>
      <c r="L51" s="31"/>
    </row>
    <row r="52" spans="1:12" x14ac:dyDescent="0.25">
      <c r="A52" s="35"/>
      <c r="C52" s="36"/>
      <c r="D52" s="37"/>
      <c r="E52" s="37"/>
      <c r="L52" s="31"/>
    </row>
    <row r="53" spans="1:12" x14ac:dyDescent="0.25">
      <c r="A53" s="34" t="s">
        <v>48</v>
      </c>
      <c r="C53" s="34" t="s">
        <v>49</v>
      </c>
      <c r="D53" s="34"/>
      <c r="E53" s="34"/>
      <c r="L53" s="31"/>
    </row>
    <row r="54" spans="1:12" x14ac:dyDescent="0.25">
      <c r="C54" s="36"/>
      <c r="D54" s="37"/>
      <c r="E54" s="37"/>
      <c r="L54" s="31"/>
    </row>
    <row r="55" spans="1:12" ht="60" customHeight="1" x14ac:dyDescent="0.25">
      <c r="C55" s="34" t="s">
        <v>50</v>
      </c>
      <c r="D55" s="34"/>
      <c r="E55" s="34"/>
      <c r="L55" s="31"/>
    </row>
    <row r="56" spans="1:12" x14ac:dyDescent="0.25">
      <c r="A56" s="5"/>
      <c r="E56" s="3"/>
      <c r="L56" s="31"/>
    </row>
    <row r="57" spans="1:12" x14ac:dyDescent="0.25">
      <c r="A57" s="5"/>
      <c r="E57" s="3"/>
      <c r="L57" s="31"/>
    </row>
    <row r="58" spans="1:12" x14ac:dyDescent="0.25">
      <c r="A58" s="5"/>
      <c r="E58" s="3"/>
      <c r="L58" s="31"/>
    </row>
    <row r="59" spans="1:12" x14ac:dyDescent="0.25">
      <c r="A59" s="5"/>
      <c r="E59" s="3"/>
      <c r="L59" s="31"/>
    </row>
    <row r="60" spans="1:12" x14ac:dyDescent="0.25">
      <c r="A60" s="38"/>
      <c r="B60" s="39"/>
      <c r="C60" s="39"/>
      <c r="D60" s="39"/>
      <c r="E60" s="39"/>
      <c r="F60" s="39"/>
      <c r="G60" s="39"/>
      <c r="H60" s="39"/>
      <c r="I60" s="39"/>
      <c r="J60" s="40"/>
      <c r="K60" s="40"/>
      <c r="L60" s="40"/>
    </row>
    <row r="61" spans="1:12" x14ac:dyDescent="0.25">
      <c r="C61"/>
      <c r="D61"/>
    </row>
    <row r="62" spans="1:12" x14ac:dyDescent="0.25">
      <c r="A62" s="41"/>
      <c r="B62" s="41"/>
      <c r="C62" s="42"/>
      <c r="D62"/>
      <c r="E62" s="42"/>
      <c r="F62" s="42"/>
      <c r="G62" s="42"/>
      <c r="H62" s="42"/>
      <c r="I62" s="42"/>
      <c r="J62" s="42"/>
      <c r="K62" s="42"/>
      <c r="L62" s="42"/>
    </row>
    <row r="63" spans="1:12" x14ac:dyDescent="0.25">
      <c r="B63" s="43"/>
      <c r="C63"/>
      <c r="D63"/>
      <c r="E63" s="44"/>
      <c r="F63" s="45"/>
      <c r="G63" s="45"/>
      <c r="H63" s="45"/>
      <c r="I63" s="45"/>
      <c r="J63" s="45"/>
      <c r="K63" s="45"/>
      <c r="L63" s="45"/>
    </row>
    <row r="64" spans="1:12" x14ac:dyDescent="0.25">
      <c r="B64" s="43"/>
      <c r="C64"/>
      <c r="D64"/>
      <c r="E64" s="44"/>
      <c r="F64" s="46"/>
      <c r="G64" s="46"/>
      <c r="H64" s="46"/>
      <c r="I64" s="46"/>
      <c r="J64" s="46"/>
      <c r="K64" s="46"/>
      <c r="L64" s="46"/>
    </row>
    <row r="65" spans="1:12" x14ac:dyDescent="0.25">
      <c r="B65" s="43"/>
      <c r="C65"/>
      <c r="D65"/>
      <c r="E65" s="44"/>
      <c r="F65" s="47"/>
      <c r="G65" s="47"/>
      <c r="H65" s="47"/>
      <c r="I65" s="47"/>
      <c r="J65" s="47"/>
      <c r="K65" s="47"/>
      <c r="L65" s="47"/>
    </row>
    <row r="66" spans="1:12" x14ac:dyDescent="0.25">
      <c r="B66" s="43"/>
      <c r="C66"/>
      <c r="D66"/>
      <c r="E66" s="44"/>
      <c r="F66" s="47"/>
      <c r="G66" s="47"/>
      <c r="H66" s="47"/>
      <c r="I66" s="47"/>
      <c r="J66" s="47"/>
      <c r="K66" s="47"/>
      <c r="L66" s="47"/>
    </row>
    <row r="67" spans="1:12" x14ac:dyDescent="0.25">
      <c r="B67" s="43"/>
      <c r="C67"/>
      <c r="D67"/>
      <c r="E67" s="44"/>
      <c r="F67" s="47"/>
      <c r="G67" s="47"/>
      <c r="H67" s="47"/>
      <c r="I67" s="47"/>
      <c r="J67" s="47"/>
      <c r="K67" s="47"/>
      <c r="L67" s="47"/>
    </row>
    <row r="68" spans="1:12" x14ac:dyDescent="0.25">
      <c r="A68" s="5"/>
      <c r="B68" s="48"/>
      <c r="C68"/>
      <c r="D68"/>
      <c r="E68" s="44"/>
      <c r="F68" s="47"/>
      <c r="G68" s="47"/>
      <c r="H68" s="47"/>
      <c r="I68" s="47"/>
      <c r="J68" s="47"/>
      <c r="K68" s="47"/>
      <c r="L68" s="47"/>
    </row>
  </sheetData>
  <mergeCells count="8">
    <mergeCell ref="A1:G1"/>
    <mergeCell ref="A40:I40"/>
    <mergeCell ref="B3:C3"/>
    <mergeCell ref="B4:C4"/>
    <mergeCell ref="B5:C5"/>
    <mergeCell ref="B6:C6"/>
    <mergeCell ref="C20:F20"/>
    <mergeCell ref="G20:J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D314-E241-427D-9E9A-8B6E403535C1}">
  <dimension ref="A1:C17"/>
  <sheetViews>
    <sheetView workbookViewId="0">
      <selection activeCell="A17" sqref="A17"/>
    </sheetView>
  </sheetViews>
  <sheetFormatPr defaultRowHeight="15" x14ac:dyDescent="0.25"/>
  <cols>
    <col min="1" max="1" width="9.85546875" bestFit="1" customWidth="1"/>
    <col min="2" max="2" width="24.140625" bestFit="1" customWidth="1"/>
    <col min="3" max="3" width="49" bestFit="1" customWidth="1"/>
  </cols>
  <sheetData>
    <row r="1" spans="1:3" x14ac:dyDescent="0.25">
      <c r="A1" s="60" t="s">
        <v>51</v>
      </c>
      <c r="B1" s="61" t="s">
        <v>52</v>
      </c>
      <c r="C1" s="60" t="s">
        <v>53</v>
      </c>
    </row>
    <row r="2" spans="1:3" x14ac:dyDescent="0.25">
      <c r="A2" s="62" t="s">
        <v>566</v>
      </c>
      <c r="B2" s="64" t="s">
        <v>31</v>
      </c>
      <c r="C2" s="67" t="s">
        <v>567</v>
      </c>
    </row>
    <row r="3" spans="1:3" x14ac:dyDescent="0.25">
      <c r="A3" s="62" t="s">
        <v>568</v>
      </c>
      <c r="B3" s="64" t="s">
        <v>31</v>
      </c>
      <c r="C3" s="67" t="s">
        <v>569</v>
      </c>
    </row>
    <row r="4" spans="1:3" x14ac:dyDescent="0.25">
      <c r="A4" s="62" t="s">
        <v>570</v>
      </c>
      <c r="B4" s="64" t="s">
        <v>31</v>
      </c>
      <c r="C4" s="67" t="s">
        <v>571</v>
      </c>
    </row>
    <row r="5" spans="1:3" x14ac:dyDescent="0.25">
      <c r="A5" s="62" t="s">
        <v>572</v>
      </c>
      <c r="B5" s="64" t="s">
        <v>31</v>
      </c>
      <c r="C5" s="67" t="s">
        <v>573</v>
      </c>
    </row>
    <row r="6" spans="1:3" x14ac:dyDescent="0.25">
      <c r="A6" s="62" t="s">
        <v>574</v>
      </c>
      <c r="B6" s="64" t="s">
        <v>31</v>
      </c>
      <c r="C6" s="67" t="s">
        <v>575</v>
      </c>
    </row>
    <row r="7" spans="1:3" x14ac:dyDescent="0.25">
      <c r="A7" s="62" t="s">
        <v>576</v>
      </c>
      <c r="B7" s="64" t="s">
        <v>31</v>
      </c>
      <c r="C7" s="67" t="s">
        <v>577</v>
      </c>
    </row>
    <row r="8" spans="1:3" x14ac:dyDescent="0.25">
      <c r="A8" s="62" t="s">
        <v>578</v>
      </c>
      <c r="B8" s="64" t="s">
        <v>31</v>
      </c>
      <c r="C8" s="67" t="s">
        <v>579</v>
      </c>
    </row>
    <row r="9" spans="1:3" x14ac:dyDescent="0.25">
      <c r="A9" s="62" t="s">
        <v>580</v>
      </c>
      <c r="B9" s="64" t="s">
        <v>31</v>
      </c>
      <c r="C9" s="67" t="s">
        <v>581</v>
      </c>
    </row>
    <row r="10" spans="1:3" x14ac:dyDescent="0.25">
      <c r="A10" s="62" t="s">
        <v>582</v>
      </c>
      <c r="B10" s="64" t="s">
        <v>31</v>
      </c>
      <c r="C10" s="67" t="s">
        <v>583</v>
      </c>
    </row>
    <row r="11" spans="1:3" x14ac:dyDescent="0.25">
      <c r="A11" s="62" t="s">
        <v>584</v>
      </c>
      <c r="B11" s="64" t="s">
        <v>31</v>
      </c>
      <c r="C11" s="67" t="s">
        <v>585</v>
      </c>
    </row>
    <row r="12" spans="1:3" x14ac:dyDescent="0.25">
      <c r="A12" s="62" t="s">
        <v>586</v>
      </c>
      <c r="B12" s="64" t="s">
        <v>31</v>
      </c>
      <c r="C12" s="67" t="s">
        <v>587</v>
      </c>
    </row>
    <row r="13" spans="1:3" x14ac:dyDescent="0.25">
      <c r="A13" s="62" t="s">
        <v>588</v>
      </c>
      <c r="B13" s="64" t="s">
        <v>31</v>
      </c>
      <c r="C13" s="67" t="s">
        <v>589</v>
      </c>
    </row>
    <row r="14" spans="1:3" x14ac:dyDescent="0.25">
      <c r="A14" s="62" t="s">
        <v>590</v>
      </c>
      <c r="B14" s="64" t="s">
        <v>31</v>
      </c>
      <c r="C14" s="67" t="s">
        <v>591</v>
      </c>
    </row>
    <row r="15" spans="1:3" x14ac:dyDescent="0.25">
      <c r="A15" s="62" t="s">
        <v>592</v>
      </c>
      <c r="B15" s="64" t="s">
        <v>31</v>
      </c>
      <c r="C15" s="67" t="s">
        <v>593</v>
      </c>
    </row>
    <row r="16" spans="1:3" x14ac:dyDescent="0.25">
      <c r="A16" s="62" t="s">
        <v>594</v>
      </c>
      <c r="B16" s="64" t="s">
        <v>31</v>
      </c>
      <c r="C16" s="67" t="s">
        <v>595</v>
      </c>
    </row>
    <row r="17" spans="1:3" x14ac:dyDescent="0.25">
      <c r="A17" s="173" t="s">
        <v>594</v>
      </c>
      <c r="B17" s="64" t="s">
        <v>31</v>
      </c>
      <c r="C17" s="67" t="s">
        <v>1414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AE0E-CDF3-48D7-A9CB-3D983705BB89}">
  <dimension ref="A1:G6"/>
  <sheetViews>
    <sheetView workbookViewId="0">
      <selection activeCell="D7" sqref="D7"/>
    </sheetView>
  </sheetViews>
  <sheetFormatPr defaultColWidth="9.140625" defaultRowHeight="20.25" x14ac:dyDescent="0.3"/>
  <cols>
    <col min="1" max="1" width="9.140625" style="69"/>
    <col min="2" max="2" width="23.7109375" style="69" bestFit="1" customWidth="1"/>
    <col min="3" max="3" width="7.140625" style="69" customWidth="1"/>
    <col min="4" max="4" width="37.5703125" style="69" bestFit="1" customWidth="1"/>
    <col min="5" max="16384" width="9.140625" style="69"/>
  </cols>
  <sheetData>
    <row r="1" spans="1:7" x14ac:dyDescent="0.3">
      <c r="A1" s="68" t="s">
        <v>596</v>
      </c>
      <c r="B1" s="68"/>
      <c r="C1" s="68"/>
      <c r="D1" s="68"/>
    </row>
    <row r="2" spans="1:7" x14ac:dyDescent="0.3">
      <c r="B2" s="69" t="s">
        <v>597</v>
      </c>
      <c r="D2" s="69" t="s">
        <v>598</v>
      </c>
    </row>
    <row r="3" spans="1:7" x14ac:dyDescent="0.3">
      <c r="D3" s="69" t="s">
        <v>599</v>
      </c>
    </row>
    <row r="4" spans="1:7" x14ac:dyDescent="0.3">
      <c r="D4" s="69" t="s">
        <v>600</v>
      </c>
      <c r="G4" s="70"/>
    </row>
    <row r="5" spans="1:7" x14ac:dyDescent="0.3">
      <c r="D5" s="69" t="s">
        <v>601</v>
      </c>
    </row>
    <row r="6" spans="1:7" x14ac:dyDescent="0.3">
      <c r="D6" s="69" t="s">
        <v>602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B137-5062-45B1-A979-7248E0815E95}">
  <dimension ref="A1:D196"/>
  <sheetViews>
    <sheetView workbookViewId="0">
      <selection activeCell="I32" sqref="I32"/>
    </sheetView>
  </sheetViews>
  <sheetFormatPr defaultRowHeight="11.25" x14ac:dyDescent="0.25"/>
  <cols>
    <col min="1" max="1" width="37.28515625" style="79" customWidth="1"/>
    <col min="2" max="2" width="35.5703125" style="79" customWidth="1"/>
    <col min="3" max="3" width="9.28515625" style="81" customWidth="1"/>
    <col min="4" max="4" width="9.5703125" style="81" customWidth="1"/>
    <col min="5" max="62" width="9.140625" style="79"/>
    <col min="63" max="63" width="5.28515625" style="79" customWidth="1"/>
    <col min="64" max="64" width="38.5703125" style="79" customWidth="1"/>
    <col min="65" max="65" width="3" style="79" customWidth="1"/>
    <col min="66" max="66" width="17.28515625" style="79" customWidth="1"/>
    <col min="67" max="67" width="30.85546875" style="79" customWidth="1"/>
    <col min="68" max="68" width="8.85546875" style="79" customWidth="1"/>
    <col min="69" max="69" width="33.7109375" style="79" customWidth="1"/>
    <col min="70" max="70" width="19.5703125" style="79" customWidth="1"/>
    <col min="71" max="72" width="15.42578125" style="79" customWidth="1"/>
    <col min="73" max="73" width="33.42578125" style="79" customWidth="1"/>
    <col min="74" max="75" width="9.140625" style="79"/>
    <col min="76" max="76" width="22.28515625" style="79" customWidth="1"/>
    <col min="77" max="318" width="9.140625" style="79"/>
    <col min="319" max="319" width="5.28515625" style="79" customWidth="1"/>
    <col min="320" max="320" width="38.5703125" style="79" customWidth="1"/>
    <col min="321" max="321" width="3" style="79" customWidth="1"/>
    <col min="322" max="322" width="17.28515625" style="79" customWidth="1"/>
    <col min="323" max="323" width="30.85546875" style="79" customWidth="1"/>
    <col min="324" max="324" width="8.85546875" style="79" customWidth="1"/>
    <col min="325" max="325" width="33.7109375" style="79" customWidth="1"/>
    <col min="326" max="326" width="19.5703125" style="79" customWidth="1"/>
    <col min="327" max="328" width="15.42578125" style="79" customWidth="1"/>
    <col min="329" max="329" width="33.42578125" style="79" customWidth="1"/>
    <col min="330" max="331" width="9.140625" style="79"/>
    <col min="332" max="332" width="22.28515625" style="79" customWidth="1"/>
    <col min="333" max="574" width="9.140625" style="79"/>
    <col min="575" max="575" width="5.28515625" style="79" customWidth="1"/>
    <col min="576" max="576" width="38.5703125" style="79" customWidth="1"/>
    <col min="577" max="577" width="3" style="79" customWidth="1"/>
    <col min="578" max="578" width="17.28515625" style="79" customWidth="1"/>
    <col min="579" max="579" width="30.85546875" style="79" customWidth="1"/>
    <col min="580" max="580" width="8.85546875" style="79" customWidth="1"/>
    <col min="581" max="581" width="33.7109375" style="79" customWidth="1"/>
    <col min="582" max="582" width="19.5703125" style="79" customWidth="1"/>
    <col min="583" max="584" width="15.42578125" style="79" customWidth="1"/>
    <col min="585" max="585" width="33.42578125" style="79" customWidth="1"/>
    <col min="586" max="587" width="9.140625" style="79"/>
    <col min="588" max="588" width="22.28515625" style="79" customWidth="1"/>
    <col min="589" max="830" width="9.140625" style="79"/>
    <col min="831" max="831" width="5.28515625" style="79" customWidth="1"/>
    <col min="832" max="832" width="38.5703125" style="79" customWidth="1"/>
    <col min="833" max="833" width="3" style="79" customWidth="1"/>
    <col min="834" max="834" width="17.28515625" style="79" customWidth="1"/>
    <col min="835" max="835" width="30.85546875" style="79" customWidth="1"/>
    <col min="836" max="836" width="8.85546875" style="79" customWidth="1"/>
    <col min="837" max="837" width="33.7109375" style="79" customWidth="1"/>
    <col min="838" max="838" width="19.5703125" style="79" customWidth="1"/>
    <col min="839" max="840" width="15.42578125" style="79" customWidth="1"/>
    <col min="841" max="841" width="33.42578125" style="79" customWidth="1"/>
    <col min="842" max="843" width="9.140625" style="79"/>
    <col min="844" max="844" width="22.28515625" style="79" customWidth="1"/>
    <col min="845" max="1086" width="9.140625" style="79"/>
    <col min="1087" max="1087" width="5.28515625" style="79" customWidth="1"/>
    <col min="1088" max="1088" width="38.5703125" style="79" customWidth="1"/>
    <col min="1089" max="1089" width="3" style="79" customWidth="1"/>
    <col min="1090" max="1090" width="17.28515625" style="79" customWidth="1"/>
    <col min="1091" max="1091" width="30.85546875" style="79" customWidth="1"/>
    <col min="1092" max="1092" width="8.85546875" style="79" customWidth="1"/>
    <col min="1093" max="1093" width="33.7109375" style="79" customWidth="1"/>
    <col min="1094" max="1094" width="19.5703125" style="79" customWidth="1"/>
    <col min="1095" max="1096" width="15.42578125" style="79" customWidth="1"/>
    <col min="1097" max="1097" width="33.42578125" style="79" customWidth="1"/>
    <col min="1098" max="1099" width="9.140625" style="79"/>
    <col min="1100" max="1100" width="22.28515625" style="79" customWidth="1"/>
    <col min="1101" max="1342" width="9.140625" style="79"/>
    <col min="1343" max="1343" width="5.28515625" style="79" customWidth="1"/>
    <col min="1344" max="1344" width="38.5703125" style="79" customWidth="1"/>
    <col min="1345" max="1345" width="3" style="79" customWidth="1"/>
    <col min="1346" max="1346" width="17.28515625" style="79" customWidth="1"/>
    <col min="1347" max="1347" width="30.85546875" style="79" customWidth="1"/>
    <col min="1348" max="1348" width="8.85546875" style="79" customWidth="1"/>
    <col min="1349" max="1349" width="33.7109375" style="79" customWidth="1"/>
    <col min="1350" max="1350" width="19.5703125" style="79" customWidth="1"/>
    <col min="1351" max="1352" width="15.42578125" style="79" customWidth="1"/>
    <col min="1353" max="1353" width="33.42578125" style="79" customWidth="1"/>
    <col min="1354" max="1355" width="9.140625" style="79"/>
    <col min="1356" max="1356" width="22.28515625" style="79" customWidth="1"/>
    <col min="1357" max="1598" width="9.140625" style="79"/>
    <col min="1599" max="1599" width="5.28515625" style="79" customWidth="1"/>
    <col min="1600" max="1600" width="38.5703125" style="79" customWidth="1"/>
    <col min="1601" max="1601" width="3" style="79" customWidth="1"/>
    <col min="1602" max="1602" width="17.28515625" style="79" customWidth="1"/>
    <col min="1603" max="1603" width="30.85546875" style="79" customWidth="1"/>
    <col min="1604" max="1604" width="8.85546875" style="79" customWidth="1"/>
    <col min="1605" max="1605" width="33.7109375" style="79" customWidth="1"/>
    <col min="1606" max="1606" width="19.5703125" style="79" customWidth="1"/>
    <col min="1607" max="1608" width="15.42578125" style="79" customWidth="1"/>
    <col min="1609" max="1609" width="33.42578125" style="79" customWidth="1"/>
    <col min="1610" max="1611" width="9.140625" style="79"/>
    <col min="1612" max="1612" width="22.28515625" style="79" customWidth="1"/>
    <col min="1613" max="1854" width="9.140625" style="79"/>
    <col min="1855" max="1855" width="5.28515625" style="79" customWidth="1"/>
    <col min="1856" max="1856" width="38.5703125" style="79" customWidth="1"/>
    <col min="1857" max="1857" width="3" style="79" customWidth="1"/>
    <col min="1858" max="1858" width="17.28515625" style="79" customWidth="1"/>
    <col min="1859" max="1859" width="30.85546875" style="79" customWidth="1"/>
    <col min="1860" max="1860" width="8.85546875" style="79" customWidth="1"/>
    <col min="1861" max="1861" width="33.7109375" style="79" customWidth="1"/>
    <col min="1862" max="1862" width="19.5703125" style="79" customWidth="1"/>
    <col min="1863" max="1864" width="15.42578125" style="79" customWidth="1"/>
    <col min="1865" max="1865" width="33.42578125" style="79" customWidth="1"/>
    <col min="1866" max="1867" width="9.140625" style="79"/>
    <col min="1868" max="1868" width="22.28515625" style="79" customWidth="1"/>
    <col min="1869" max="2110" width="9.140625" style="79"/>
    <col min="2111" max="2111" width="5.28515625" style="79" customWidth="1"/>
    <col min="2112" max="2112" width="38.5703125" style="79" customWidth="1"/>
    <col min="2113" max="2113" width="3" style="79" customWidth="1"/>
    <col min="2114" max="2114" width="17.28515625" style="79" customWidth="1"/>
    <col min="2115" max="2115" width="30.85546875" style="79" customWidth="1"/>
    <col min="2116" max="2116" width="8.85546875" style="79" customWidth="1"/>
    <col min="2117" max="2117" width="33.7109375" style="79" customWidth="1"/>
    <col min="2118" max="2118" width="19.5703125" style="79" customWidth="1"/>
    <col min="2119" max="2120" width="15.42578125" style="79" customWidth="1"/>
    <col min="2121" max="2121" width="33.42578125" style="79" customWidth="1"/>
    <col min="2122" max="2123" width="9.140625" style="79"/>
    <col min="2124" max="2124" width="22.28515625" style="79" customWidth="1"/>
    <col min="2125" max="2366" width="9.140625" style="79"/>
    <col min="2367" max="2367" width="5.28515625" style="79" customWidth="1"/>
    <col min="2368" max="2368" width="38.5703125" style="79" customWidth="1"/>
    <col min="2369" max="2369" width="3" style="79" customWidth="1"/>
    <col min="2370" max="2370" width="17.28515625" style="79" customWidth="1"/>
    <col min="2371" max="2371" width="30.85546875" style="79" customWidth="1"/>
    <col min="2372" max="2372" width="8.85546875" style="79" customWidth="1"/>
    <col min="2373" max="2373" width="33.7109375" style="79" customWidth="1"/>
    <col min="2374" max="2374" width="19.5703125" style="79" customWidth="1"/>
    <col min="2375" max="2376" width="15.42578125" style="79" customWidth="1"/>
    <col min="2377" max="2377" width="33.42578125" style="79" customWidth="1"/>
    <col min="2378" max="2379" width="9.140625" style="79"/>
    <col min="2380" max="2380" width="22.28515625" style="79" customWidth="1"/>
    <col min="2381" max="2622" width="9.140625" style="79"/>
    <col min="2623" max="2623" width="5.28515625" style="79" customWidth="1"/>
    <col min="2624" max="2624" width="38.5703125" style="79" customWidth="1"/>
    <col min="2625" max="2625" width="3" style="79" customWidth="1"/>
    <col min="2626" max="2626" width="17.28515625" style="79" customWidth="1"/>
    <col min="2627" max="2627" width="30.85546875" style="79" customWidth="1"/>
    <col min="2628" max="2628" width="8.85546875" style="79" customWidth="1"/>
    <col min="2629" max="2629" width="33.7109375" style="79" customWidth="1"/>
    <col min="2630" max="2630" width="19.5703125" style="79" customWidth="1"/>
    <col min="2631" max="2632" width="15.42578125" style="79" customWidth="1"/>
    <col min="2633" max="2633" width="33.42578125" style="79" customWidth="1"/>
    <col min="2634" max="2635" width="9.140625" style="79"/>
    <col min="2636" max="2636" width="22.28515625" style="79" customWidth="1"/>
    <col min="2637" max="2878" width="9.140625" style="79"/>
    <col min="2879" max="2879" width="5.28515625" style="79" customWidth="1"/>
    <col min="2880" max="2880" width="38.5703125" style="79" customWidth="1"/>
    <col min="2881" max="2881" width="3" style="79" customWidth="1"/>
    <col min="2882" max="2882" width="17.28515625" style="79" customWidth="1"/>
    <col min="2883" max="2883" width="30.85546875" style="79" customWidth="1"/>
    <col min="2884" max="2884" width="8.85546875" style="79" customWidth="1"/>
    <col min="2885" max="2885" width="33.7109375" style="79" customWidth="1"/>
    <col min="2886" max="2886" width="19.5703125" style="79" customWidth="1"/>
    <col min="2887" max="2888" width="15.42578125" style="79" customWidth="1"/>
    <col min="2889" max="2889" width="33.42578125" style="79" customWidth="1"/>
    <col min="2890" max="2891" width="9.140625" style="79"/>
    <col min="2892" max="2892" width="22.28515625" style="79" customWidth="1"/>
    <col min="2893" max="3134" width="9.140625" style="79"/>
    <col min="3135" max="3135" width="5.28515625" style="79" customWidth="1"/>
    <col min="3136" max="3136" width="38.5703125" style="79" customWidth="1"/>
    <col min="3137" max="3137" width="3" style="79" customWidth="1"/>
    <col min="3138" max="3138" width="17.28515625" style="79" customWidth="1"/>
    <col min="3139" max="3139" width="30.85546875" style="79" customWidth="1"/>
    <col min="3140" max="3140" width="8.85546875" style="79" customWidth="1"/>
    <col min="3141" max="3141" width="33.7109375" style="79" customWidth="1"/>
    <col min="3142" max="3142" width="19.5703125" style="79" customWidth="1"/>
    <col min="3143" max="3144" width="15.42578125" style="79" customWidth="1"/>
    <col min="3145" max="3145" width="33.42578125" style="79" customWidth="1"/>
    <col min="3146" max="3147" width="9.140625" style="79"/>
    <col min="3148" max="3148" width="22.28515625" style="79" customWidth="1"/>
    <col min="3149" max="3390" width="9.140625" style="79"/>
    <col min="3391" max="3391" width="5.28515625" style="79" customWidth="1"/>
    <col min="3392" max="3392" width="38.5703125" style="79" customWidth="1"/>
    <col min="3393" max="3393" width="3" style="79" customWidth="1"/>
    <col min="3394" max="3394" width="17.28515625" style="79" customWidth="1"/>
    <col min="3395" max="3395" width="30.85546875" style="79" customWidth="1"/>
    <col min="3396" max="3396" width="8.85546875" style="79" customWidth="1"/>
    <col min="3397" max="3397" width="33.7109375" style="79" customWidth="1"/>
    <col min="3398" max="3398" width="19.5703125" style="79" customWidth="1"/>
    <col min="3399" max="3400" width="15.42578125" style="79" customWidth="1"/>
    <col min="3401" max="3401" width="33.42578125" style="79" customWidth="1"/>
    <col min="3402" max="3403" width="9.140625" style="79"/>
    <col min="3404" max="3404" width="22.28515625" style="79" customWidth="1"/>
    <col min="3405" max="3646" width="9.140625" style="79"/>
    <col min="3647" max="3647" width="5.28515625" style="79" customWidth="1"/>
    <col min="3648" max="3648" width="38.5703125" style="79" customWidth="1"/>
    <col min="3649" max="3649" width="3" style="79" customWidth="1"/>
    <col min="3650" max="3650" width="17.28515625" style="79" customWidth="1"/>
    <col min="3651" max="3651" width="30.85546875" style="79" customWidth="1"/>
    <col min="3652" max="3652" width="8.85546875" style="79" customWidth="1"/>
    <col min="3653" max="3653" width="33.7109375" style="79" customWidth="1"/>
    <col min="3654" max="3654" width="19.5703125" style="79" customWidth="1"/>
    <col min="3655" max="3656" width="15.42578125" style="79" customWidth="1"/>
    <col min="3657" max="3657" width="33.42578125" style="79" customWidth="1"/>
    <col min="3658" max="3659" width="9.140625" style="79"/>
    <col min="3660" max="3660" width="22.28515625" style="79" customWidth="1"/>
    <col min="3661" max="3902" width="9.140625" style="79"/>
    <col min="3903" max="3903" width="5.28515625" style="79" customWidth="1"/>
    <col min="3904" max="3904" width="38.5703125" style="79" customWidth="1"/>
    <col min="3905" max="3905" width="3" style="79" customWidth="1"/>
    <col min="3906" max="3906" width="17.28515625" style="79" customWidth="1"/>
    <col min="3907" max="3907" width="30.85546875" style="79" customWidth="1"/>
    <col min="3908" max="3908" width="8.85546875" style="79" customWidth="1"/>
    <col min="3909" max="3909" width="33.7109375" style="79" customWidth="1"/>
    <col min="3910" max="3910" width="19.5703125" style="79" customWidth="1"/>
    <col min="3911" max="3912" width="15.42578125" style="79" customWidth="1"/>
    <col min="3913" max="3913" width="33.42578125" style="79" customWidth="1"/>
    <col min="3914" max="3915" width="9.140625" style="79"/>
    <col min="3916" max="3916" width="22.28515625" style="79" customWidth="1"/>
    <col min="3917" max="4158" width="9.140625" style="79"/>
    <col min="4159" max="4159" width="5.28515625" style="79" customWidth="1"/>
    <col min="4160" max="4160" width="38.5703125" style="79" customWidth="1"/>
    <col min="4161" max="4161" width="3" style="79" customWidth="1"/>
    <col min="4162" max="4162" width="17.28515625" style="79" customWidth="1"/>
    <col min="4163" max="4163" width="30.85546875" style="79" customWidth="1"/>
    <col min="4164" max="4164" width="8.85546875" style="79" customWidth="1"/>
    <col min="4165" max="4165" width="33.7109375" style="79" customWidth="1"/>
    <col min="4166" max="4166" width="19.5703125" style="79" customWidth="1"/>
    <col min="4167" max="4168" width="15.42578125" style="79" customWidth="1"/>
    <col min="4169" max="4169" width="33.42578125" style="79" customWidth="1"/>
    <col min="4170" max="4171" width="9.140625" style="79"/>
    <col min="4172" max="4172" width="22.28515625" style="79" customWidth="1"/>
    <col min="4173" max="4414" width="9.140625" style="79"/>
    <col min="4415" max="4415" width="5.28515625" style="79" customWidth="1"/>
    <col min="4416" max="4416" width="38.5703125" style="79" customWidth="1"/>
    <col min="4417" max="4417" width="3" style="79" customWidth="1"/>
    <col min="4418" max="4418" width="17.28515625" style="79" customWidth="1"/>
    <col min="4419" max="4419" width="30.85546875" style="79" customWidth="1"/>
    <col min="4420" max="4420" width="8.85546875" style="79" customWidth="1"/>
    <col min="4421" max="4421" width="33.7109375" style="79" customWidth="1"/>
    <col min="4422" max="4422" width="19.5703125" style="79" customWidth="1"/>
    <col min="4423" max="4424" width="15.42578125" style="79" customWidth="1"/>
    <col min="4425" max="4425" width="33.42578125" style="79" customWidth="1"/>
    <col min="4426" max="4427" width="9.140625" style="79"/>
    <col min="4428" max="4428" width="22.28515625" style="79" customWidth="1"/>
    <col min="4429" max="4670" width="9.140625" style="79"/>
    <col min="4671" max="4671" width="5.28515625" style="79" customWidth="1"/>
    <col min="4672" max="4672" width="38.5703125" style="79" customWidth="1"/>
    <col min="4673" max="4673" width="3" style="79" customWidth="1"/>
    <col min="4674" max="4674" width="17.28515625" style="79" customWidth="1"/>
    <col min="4675" max="4675" width="30.85546875" style="79" customWidth="1"/>
    <col min="4676" max="4676" width="8.85546875" style="79" customWidth="1"/>
    <col min="4677" max="4677" width="33.7109375" style="79" customWidth="1"/>
    <col min="4678" max="4678" width="19.5703125" style="79" customWidth="1"/>
    <col min="4679" max="4680" width="15.42578125" style="79" customWidth="1"/>
    <col min="4681" max="4681" width="33.42578125" style="79" customWidth="1"/>
    <col min="4682" max="4683" width="9.140625" style="79"/>
    <col min="4684" max="4684" width="22.28515625" style="79" customWidth="1"/>
    <col min="4685" max="4926" width="9.140625" style="79"/>
    <col min="4927" max="4927" width="5.28515625" style="79" customWidth="1"/>
    <col min="4928" max="4928" width="38.5703125" style="79" customWidth="1"/>
    <col min="4929" max="4929" width="3" style="79" customWidth="1"/>
    <col min="4930" max="4930" width="17.28515625" style="79" customWidth="1"/>
    <col min="4931" max="4931" width="30.85546875" style="79" customWidth="1"/>
    <col min="4932" max="4932" width="8.85546875" style="79" customWidth="1"/>
    <col min="4933" max="4933" width="33.7109375" style="79" customWidth="1"/>
    <col min="4934" max="4934" width="19.5703125" style="79" customWidth="1"/>
    <col min="4935" max="4936" width="15.42578125" style="79" customWidth="1"/>
    <col min="4937" max="4937" width="33.42578125" style="79" customWidth="1"/>
    <col min="4938" max="4939" width="9.140625" style="79"/>
    <col min="4940" max="4940" width="22.28515625" style="79" customWidth="1"/>
    <col min="4941" max="5182" width="9.140625" style="79"/>
    <col min="5183" max="5183" width="5.28515625" style="79" customWidth="1"/>
    <col min="5184" max="5184" width="38.5703125" style="79" customWidth="1"/>
    <col min="5185" max="5185" width="3" style="79" customWidth="1"/>
    <col min="5186" max="5186" width="17.28515625" style="79" customWidth="1"/>
    <col min="5187" max="5187" width="30.85546875" style="79" customWidth="1"/>
    <col min="5188" max="5188" width="8.85546875" style="79" customWidth="1"/>
    <col min="5189" max="5189" width="33.7109375" style="79" customWidth="1"/>
    <col min="5190" max="5190" width="19.5703125" style="79" customWidth="1"/>
    <col min="5191" max="5192" width="15.42578125" style="79" customWidth="1"/>
    <col min="5193" max="5193" width="33.42578125" style="79" customWidth="1"/>
    <col min="5194" max="5195" width="9.140625" style="79"/>
    <col min="5196" max="5196" width="22.28515625" style="79" customWidth="1"/>
    <col min="5197" max="5438" width="9.140625" style="79"/>
    <col min="5439" max="5439" width="5.28515625" style="79" customWidth="1"/>
    <col min="5440" max="5440" width="38.5703125" style="79" customWidth="1"/>
    <col min="5441" max="5441" width="3" style="79" customWidth="1"/>
    <col min="5442" max="5442" width="17.28515625" style="79" customWidth="1"/>
    <col min="5443" max="5443" width="30.85546875" style="79" customWidth="1"/>
    <col min="5444" max="5444" width="8.85546875" style="79" customWidth="1"/>
    <col min="5445" max="5445" width="33.7109375" style="79" customWidth="1"/>
    <col min="5446" max="5446" width="19.5703125" style="79" customWidth="1"/>
    <col min="5447" max="5448" width="15.42578125" style="79" customWidth="1"/>
    <col min="5449" max="5449" width="33.42578125" style="79" customWidth="1"/>
    <col min="5450" max="5451" width="9.140625" style="79"/>
    <col min="5452" max="5452" width="22.28515625" style="79" customWidth="1"/>
    <col min="5453" max="5694" width="9.140625" style="79"/>
    <col min="5695" max="5695" width="5.28515625" style="79" customWidth="1"/>
    <col min="5696" max="5696" width="38.5703125" style="79" customWidth="1"/>
    <col min="5697" max="5697" width="3" style="79" customWidth="1"/>
    <col min="5698" max="5698" width="17.28515625" style="79" customWidth="1"/>
    <col min="5699" max="5699" width="30.85546875" style="79" customWidth="1"/>
    <col min="5700" max="5700" width="8.85546875" style="79" customWidth="1"/>
    <col min="5701" max="5701" width="33.7109375" style="79" customWidth="1"/>
    <col min="5702" max="5702" width="19.5703125" style="79" customWidth="1"/>
    <col min="5703" max="5704" width="15.42578125" style="79" customWidth="1"/>
    <col min="5705" max="5705" width="33.42578125" style="79" customWidth="1"/>
    <col min="5706" max="5707" width="9.140625" style="79"/>
    <col min="5708" max="5708" width="22.28515625" style="79" customWidth="1"/>
    <col min="5709" max="5950" width="9.140625" style="79"/>
    <col min="5951" max="5951" width="5.28515625" style="79" customWidth="1"/>
    <col min="5952" max="5952" width="38.5703125" style="79" customWidth="1"/>
    <col min="5953" max="5953" width="3" style="79" customWidth="1"/>
    <col min="5954" max="5954" width="17.28515625" style="79" customWidth="1"/>
    <col min="5955" max="5955" width="30.85546875" style="79" customWidth="1"/>
    <col min="5956" max="5956" width="8.85546875" style="79" customWidth="1"/>
    <col min="5957" max="5957" width="33.7109375" style="79" customWidth="1"/>
    <col min="5958" max="5958" width="19.5703125" style="79" customWidth="1"/>
    <col min="5959" max="5960" width="15.42578125" style="79" customWidth="1"/>
    <col min="5961" max="5961" width="33.42578125" style="79" customWidth="1"/>
    <col min="5962" max="5963" width="9.140625" style="79"/>
    <col min="5964" max="5964" width="22.28515625" style="79" customWidth="1"/>
    <col min="5965" max="6206" width="9.140625" style="79"/>
    <col min="6207" max="6207" width="5.28515625" style="79" customWidth="1"/>
    <col min="6208" max="6208" width="38.5703125" style="79" customWidth="1"/>
    <col min="6209" max="6209" width="3" style="79" customWidth="1"/>
    <col min="6210" max="6210" width="17.28515625" style="79" customWidth="1"/>
    <col min="6211" max="6211" width="30.85546875" style="79" customWidth="1"/>
    <col min="6212" max="6212" width="8.85546875" style="79" customWidth="1"/>
    <col min="6213" max="6213" width="33.7109375" style="79" customWidth="1"/>
    <col min="6214" max="6214" width="19.5703125" style="79" customWidth="1"/>
    <col min="6215" max="6216" width="15.42578125" style="79" customWidth="1"/>
    <col min="6217" max="6217" width="33.42578125" style="79" customWidth="1"/>
    <col min="6218" max="6219" width="9.140625" style="79"/>
    <col min="6220" max="6220" width="22.28515625" style="79" customWidth="1"/>
    <col min="6221" max="6462" width="9.140625" style="79"/>
    <col min="6463" max="6463" width="5.28515625" style="79" customWidth="1"/>
    <col min="6464" max="6464" width="38.5703125" style="79" customWidth="1"/>
    <col min="6465" max="6465" width="3" style="79" customWidth="1"/>
    <col min="6466" max="6466" width="17.28515625" style="79" customWidth="1"/>
    <col min="6467" max="6467" width="30.85546875" style="79" customWidth="1"/>
    <col min="6468" max="6468" width="8.85546875" style="79" customWidth="1"/>
    <col min="6469" max="6469" width="33.7109375" style="79" customWidth="1"/>
    <col min="6470" max="6470" width="19.5703125" style="79" customWidth="1"/>
    <col min="6471" max="6472" width="15.42578125" style="79" customWidth="1"/>
    <col min="6473" max="6473" width="33.42578125" style="79" customWidth="1"/>
    <col min="6474" max="6475" width="9.140625" style="79"/>
    <col min="6476" max="6476" width="22.28515625" style="79" customWidth="1"/>
    <col min="6477" max="6718" width="9.140625" style="79"/>
    <col min="6719" max="6719" width="5.28515625" style="79" customWidth="1"/>
    <col min="6720" max="6720" width="38.5703125" style="79" customWidth="1"/>
    <col min="6721" max="6721" width="3" style="79" customWidth="1"/>
    <col min="6722" max="6722" width="17.28515625" style="79" customWidth="1"/>
    <col min="6723" max="6723" width="30.85546875" style="79" customWidth="1"/>
    <col min="6724" max="6724" width="8.85546875" style="79" customWidth="1"/>
    <col min="6725" max="6725" width="33.7109375" style="79" customWidth="1"/>
    <col min="6726" max="6726" width="19.5703125" style="79" customWidth="1"/>
    <col min="6727" max="6728" width="15.42578125" style="79" customWidth="1"/>
    <col min="6729" max="6729" width="33.42578125" style="79" customWidth="1"/>
    <col min="6730" max="6731" width="9.140625" style="79"/>
    <col min="6732" max="6732" width="22.28515625" style="79" customWidth="1"/>
    <col min="6733" max="6974" width="9.140625" style="79"/>
    <col min="6975" max="6975" width="5.28515625" style="79" customWidth="1"/>
    <col min="6976" max="6976" width="38.5703125" style="79" customWidth="1"/>
    <col min="6977" max="6977" width="3" style="79" customWidth="1"/>
    <col min="6978" max="6978" width="17.28515625" style="79" customWidth="1"/>
    <col min="6979" max="6979" width="30.85546875" style="79" customWidth="1"/>
    <col min="6980" max="6980" width="8.85546875" style="79" customWidth="1"/>
    <col min="6981" max="6981" width="33.7109375" style="79" customWidth="1"/>
    <col min="6982" max="6982" width="19.5703125" style="79" customWidth="1"/>
    <col min="6983" max="6984" width="15.42578125" style="79" customWidth="1"/>
    <col min="6985" max="6985" width="33.42578125" style="79" customWidth="1"/>
    <col min="6986" max="6987" width="9.140625" style="79"/>
    <col min="6988" max="6988" width="22.28515625" style="79" customWidth="1"/>
    <col min="6989" max="7230" width="9.140625" style="79"/>
    <col min="7231" max="7231" width="5.28515625" style="79" customWidth="1"/>
    <col min="7232" max="7232" width="38.5703125" style="79" customWidth="1"/>
    <col min="7233" max="7233" width="3" style="79" customWidth="1"/>
    <col min="7234" max="7234" width="17.28515625" style="79" customWidth="1"/>
    <col min="7235" max="7235" width="30.85546875" style="79" customWidth="1"/>
    <col min="7236" max="7236" width="8.85546875" style="79" customWidth="1"/>
    <col min="7237" max="7237" width="33.7109375" style="79" customWidth="1"/>
    <col min="7238" max="7238" width="19.5703125" style="79" customWidth="1"/>
    <col min="7239" max="7240" width="15.42578125" style="79" customWidth="1"/>
    <col min="7241" max="7241" width="33.42578125" style="79" customWidth="1"/>
    <col min="7242" max="7243" width="9.140625" style="79"/>
    <col min="7244" max="7244" width="22.28515625" style="79" customWidth="1"/>
    <col min="7245" max="7486" width="9.140625" style="79"/>
    <col min="7487" max="7487" width="5.28515625" style="79" customWidth="1"/>
    <col min="7488" max="7488" width="38.5703125" style="79" customWidth="1"/>
    <col min="7489" max="7489" width="3" style="79" customWidth="1"/>
    <col min="7490" max="7490" width="17.28515625" style="79" customWidth="1"/>
    <col min="7491" max="7491" width="30.85546875" style="79" customWidth="1"/>
    <col min="7492" max="7492" width="8.85546875" style="79" customWidth="1"/>
    <col min="7493" max="7493" width="33.7109375" style="79" customWidth="1"/>
    <col min="7494" max="7494" width="19.5703125" style="79" customWidth="1"/>
    <col min="7495" max="7496" width="15.42578125" style="79" customWidth="1"/>
    <col min="7497" max="7497" width="33.42578125" style="79" customWidth="1"/>
    <col min="7498" max="7499" width="9.140625" style="79"/>
    <col min="7500" max="7500" width="22.28515625" style="79" customWidth="1"/>
    <col min="7501" max="7742" width="9.140625" style="79"/>
    <col min="7743" max="7743" width="5.28515625" style="79" customWidth="1"/>
    <col min="7744" max="7744" width="38.5703125" style="79" customWidth="1"/>
    <col min="7745" max="7745" width="3" style="79" customWidth="1"/>
    <col min="7746" max="7746" width="17.28515625" style="79" customWidth="1"/>
    <col min="7747" max="7747" width="30.85546875" style="79" customWidth="1"/>
    <col min="7748" max="7748" width="8.85546875" style="79" customWidth="1"/>
    <col min="7749" max="7749" width="33.7109375" style="79" customWidth="1"/>
    <col min="7750" max="7750" width="19.5703125" style="79" customWidth="1"/>
    <col min="7751" max="7752" width="15.42578125" style="79" customWidth="1"/>
    <col min="7753" max="7753" width="33.42578125" style="79" customWidth="1"/>
    <col min="7754" max="7755" width="9.140625" style="79"/>
    <col min="7756" max="7756" width="22.28515625" style="79" customWidth="1"/>
    <col min="7757" max="7998" width="9.140625" style="79"/>
    <col min="7999" max="7999" width="5.28515625" style="79" customWidth="1"/>
    <col min="8000" max="8000" width="38.5703125" style="79" customWidth="1"/>
    <col min="8001" max="8001" width="3" style="79" customWidth="1"/>
    <col min="8002" max="8002" width="17.28515625" style="79" customWidth="1"/>
    <col min="8003" max="8003" width="30.85546875" style="79" customWidth="1"/>
    <col min="8004" max="8004" width="8.85546875" style="79" customWidth="1"/>
    <col min="8005" max="8005" width="33.7109375" style="79" customWidth="1"/>
    <col min="8006" max="8006" width="19.5703125" style="79" customWidth="1"/>
    <col min="8007" max="8008" width="15.42578125" style="79" customWidth="1"/>
    <col min="8009" max="8009" width="33.42578125" style="79" customWidth="1"/>
    <col min="8010" max="8011" width="9.140625" style="79"/>
    <col min="8012" max="8012" width="22.28515625" style="79" customWidth="1"/>
    <col min="8013" max="8254" width="9.140625" style="79"/>
    <col min="8255" max="8255" width="5.28515625" style="79" customWidth="1"/>
    <col min="8256" max="8256" width="38.5703125" style="79" customWidth="1"/>
    <col min="8257" max="8257" width="3" style="79" customWidth="1"/>
    <col min="8258" max="8258" width="17.28515625" style="79" customWidth="1"/>
    <col min="8259" max="8259" width="30.85546875" style="79" customWidth="1"/>
    <col min="8260" max="8260" width="8.85546875" style="79" customWidth="1"/>
    <col min="8261" max="8261" width="33.7109375" style="79" customWidth="1"/>
    <col min="8262" max="8262" width="19.5703125" style="79" customWidth="1"/>
    <col min="8263" max="8264" width="15.42578125" style="79" customWidth="1"/>
    <col min="8265" max="8265" width="33.42578125" style="79" customWidth="1"/>
    <col min="8266" max="8267" width="9.140625" style="79"/>
    <col min="8268" max="8268" width="22.28515625" style="79" customWidth="1"/>
    <col min="8269" max="8510" width="9.140625" style="79"/>
    <col min="8511" max="8511" width="5.28515625" style="79" customWidth="1"/>
    <col min="8512" max="8512" width="38.5703125" style="79" customWidth="1"/>
    <col min="8513" max="8513" width="3" style="79" customWidth="1"/>
    <col min="8514" max="8514" width="17.28515625" style="79" customWidth="1"/>
    <col min="8515" max="8515" width="30.85546875" style="79" customWidth="1"/>
    <col min="8516" max="8516" width="8.85546875" style="79" customWidth="1"/>
    <col min="8517" max="8517" width="33.7109375" style="79" customWidth="1"/>
    <col min="8518" max="8518" width="19.5703125" style="79" customWidth="1"/>
    <col min="8519" max="8520" width="15.42578125" style="79" customWidth="1"/>
    <col min="8521" max="8521" width="33.42578125" style="79" customWidth="1"/>
    <col min="8522" max="8523" width="9.140625" style="79"/>
    <col min="8524" max="8524" width="22.28515625" style="79" customWidth="1"/>
    <col min="8525" max="8766" width="9.140625" style="79"/>
    <col min="8767" max="8767" width="5.28515625" style="79" customWidth="1"/>
    <col min="8768" max="8768" width="38.5703125" style="79" customWidth="1"/>
    <col min="8769" max="8769" width="3" style="79" customWidth="1"/>
    <col min="8770" max="8770" width="17.28515625" style="79" customWidth="1"/>
    <col min="8771" max="8771" width="30.85546875" style="79" customWidth="1"/>
    <col min="8772" max="8772" width="8.85546875" style="79" customWidth="1"/>
    <col min="8773" max="8773" width="33.7109375" style="79" customWidth="1"/>
    <col min="8774" max="8774" width="19.5703125" style="79" customWidth="1"/>
    <col min="8775" max="8776" width="15.42578125" style="79" customWidth="1"/>
    <col min="8777" max="8777" width="33.42578125" style="79" customWidth="1"/>
    <col min="8778" max="8779" width="9.140625" style="79"/>
    <col min="8780" max="8780" width="22.28515625" style="79" customWidth="1"/>
    <col min="8781" max="9022" width="9.140625" style="79"/>
    <col min="9023" max="9023" width="5.28515625" style="79" customWidth="1"/>
    <col min="9024" max="9024" width="38.5703125" style="79" customWidth="1"/>
    <col min="9025" max="9025" width="3" style="79" customWidth="1"/>
    <col min="9026" max="9026" width="17.28515625" style="79" customWidth="1"/>
    <col min="9027" max="9027" width="30.85546875" style="79" customWidth="1"/>
    <col min="9028" max="9028" width="8.85546875" style="79" customWidth="1"/>
    <col min="9029" max="9029" width="33.7109375" style="79" customWidth="1"/>
    <col min="9030" max="9030" width="19.5703125" style="79" customWidth="1"/>
    <col min="9031" max="9032" width="15.42578125" style="79" customWidth="1"/>
    <col min="9033" max="9033" width="33.42578125" style="79" customWidth="1"/>
    <col min="9034" max="9035" width="9.140625" style="79"/>
    <col min="9036" max="9036" width="22.28515625" style="79" customWidth="1"/>
    <col min="9037" max="9278" width="9.140625" style="79"/>
    <col min="9279" max="9279" width="5.28515625" style="79" customWidth="1"/>
    <col min="9280" max="9280" width="38.5703125" style="79" customWidth="1"/>
    <col min="9281" max="9281" width="3" style="79" customWidth="1"/>
    <col min="9282" max="9282" width="17.28515625" style="79" customWidth="1"/>
    <col min="9283" max="9283" width="30.85546875" style="79" customWidth="1"/>
    <col min="9284" max="9284" width="8.85546875" style="79" customWidth="1"/>
    <col min="9285" max="9285" width="33.7109375" style="79" customWidth="1"/>
    <col min="9286" max="9286" width="19.5703125" style="79" customWidth="1"/>
    <col min="9287" max="9288" width="15.42578125" style="79" customWidth="1"/>
    <col min="9289" max="9289" width="33.42578125" style="79" customWidth="1"/>
    <col min="9290" max="9291" width="9.140625" style="79"/>
    <col min="9292" max="9292" width="22.28515625" style="79" customWidth="1"/>
    <col min="9293" max="9534" width="9.140625" style="79"/>
    <col min="9535" max="9535" width="5.28515625" style="79" customWidth="1"/>
    <col min="9536" max="9536" width="38.5703125" style="79" customWidth="1"/>
    <col min="9537" max="9537" width="3" style="79" customWidth="1"/>
    <col min="9538" max="9538" width="17.28515625" style="79" customWidth="1"/>
    <col min="9539" max="9539" width="30.85546875" style="79" customWidth="1"/>
    <col min="9540" max="9540" width="8.85546875" style="79" customWidth="1"/>
    <col min="9541" max="9541" width="33.7109375" style="79" customWidth="1"/>
    <col min="9542" max="9542" width="19.5703125" style="79" customWidth="1"/>
    <col min="9543" max="9544" width="15.42578125" style="79" customWidth="1"/>
    <col min="9545" max="9545" width="33.42578125" style="79" customWidth="1"/>
    <col min="9546" max="9547" width="9.140625" style="79"/>
    <col min="9548" max="9548" width="22.28515625" style="79" customWidth="1"/>
    <col min="9549" max="9790" width="9.140625" style="79"/>
    <col min="9791" max="9791" width="5.28515625" style="79" customWidth="1"/>
    <col min="9792" max="9792" width="38.5703125" style="79" customWidth="1"/>
    <col min="9793" max="9793" width="3" style="79" customWidth="1"/>
    <col min="9794" max="9794" width="17.28515625" style="79" customWidth="1"/>
    <col min="9795" max="9795" width="30.85546875" style="79" customWidth="1"/>
    <col min="9796" max="9796" width="8.85546875" style="79" customWidth="1"/>
    <col min="9797" max="9797" width="33.7109375" style="79" customWidth="1"/>
    <col min="9798" max="9798" width="19.5703125" style="79" customWidth="1"/>
    <col min="9799" max="9800" width="15.42578125" style="79" customWidth="1"/>
    <col min="9801" max="9801" width="33.42578125" style="79" customWidth="1"/>
    <col min="9802" max="9803" width="9.140625" style="79"/>
    <col min="9804" max="9804" width="22.28515625" style="79" customWidth="1"/>
    <col min="9805" max="10046" width="9.140625" style="79"/>
    <col min="10047" max="10047" width="5.28515625" style="79" customWidth="1"/>
    <col min="10048" max="10048" width="38.5703125" style="79" customWidth="1"/>
    <col min="10049" max="10049" width="3" style="79" customWidth="1"/>
    <col min="10050" max="10050" width="17.28515625" style="79" customWidth="1"/>
    <col min="10051" max="10051" width="30.85546875" style="79" customWidth="1"/>
    <col min="10052" max="10052" width="8.85546875" style="79" customWidth="1"/>
    <col min="10053" max="10053" width="33.7109375" style="79" customWidth="1"/>
    <col min="10054" max="10054" width="19.5703125" style="79" customWidth="1"/>
    <col min="10055" max="10056" width="15.42578125" style="79" customWidth="1"/>
    <col min="10057" max="10057" width="33.42578125" style="79" customWidth="1"/>
    <col min="10058" max="10059" width="9.140625" style="79"/>
    <col min="10060" max="10060" width="22.28515625" style="79" customWidth="1"/>
    <col min="10061" max="10302" width="9.140625" style="79"/>
    <col min="10303" max="10303" width="5.28515625" style="79" customWidth="1"/>
    <col min="10304" max="10304" width="38.5703125" style="79" customWidth="1"/>
    <col min="10305" max="10305" width="3" style="79" customWidth="1"/>
    <col min="10306" max="10306" width="17.28515625" style="79" customWidth="1"/>
    <col min="10307" max="10307" width="30.85546875" style="79" customWidth="1"/>
    <col min="10308" max="10308" width="8.85546875" style="79" customWidth="1"/>
    <col min="10309" max="10309" width="33.7109375" style="79" customWidth="1"/>
    <col min="10310" max="10310" width="19.5703125" style="79" customWidth="1"/>
    <col min="10311" max="10312" width="15.42578125" style="79" customWidth="1"/>
    <col min="10313" max="10313" width="33.42578125" style="79" customWidth="1"/>
    <col min="10314" max="10315" width="9.140625" style="79"/>
    <col min="10316" max="10316" width="22.28515625" style="79" customWidth="1"/>
    <col min="10317" max="10558" width="9.140625" style="79"/>
    <col min="10559" max="10559" width="5.28515625" style="79" customWidth="1"/>
    <col min="10560" max="10560" width="38.5703125" style="79" customWidth="1"/>
    <col min="10561" max="10561" width="3" style="79" customWidth="1"/>
    <col min="10562" max="10562" width="17.28515625" style="79" customWidth="1"/>
    <col min="10563" max="10563" width="30.85546875" style="79" customWidth="1"/>
    <col min="10564" max="10564" width="8.85546875" style="79" customWidth="1"/>
    <col min="10565" max="10565" width="33.7109375" style="79" customWidth="1"/>
    <col min="10566" max="10566" width="19.5703125" style="79" customWidth="1"/>
    <col min="10567" max="10568" width="15.42578125" style="79" customWidth="1"/>
    <col min="10569" max="10569" width="33.42578125" style="79" customWidth="1"/>
    <col min="10570" max="10571" width="9.140625" style="79"/>
    <col min="10572" max="10572" width="22.28515625" style="79" customWidth="1"/>
    <col min="10573" max="10814" width="9.140625" style="79"/>
    <col min="10815" max="10815" width="5.28515625" style="79" customWidth="1"/>
    <col min="10816" max="10816" width="38.5703125" style="79" customWidth="1"/>
    <col min="10817" max="10817" width="3" style="79" customWidth="1"/>
    <col min="10818" max="10818" width="17.28515625" style="79" customWidth="1"/>
    <col min="10819" max="10819" width="30.85546875" style="79" customWidth="1"/>
    <col min="10820" max="10820" width="8.85546875" style="79" customWidth="1"/>
    <col min="10821" max="10821" width="33.7109375" style="79" customWidth="1"/>
    <col min="10822" max="10822" width="19.5703125" style="79" customWidth="1"/>
    <col min="10823" max="10824" width="15.42578125" style="79" customWidth="1"/>
    <col min="10825" max="10825" width="33.42578125" style="79" customWidth="1"/>
    <col min="10826" max="10827" width="9.140625" style="79"/>
    <col min="10828" max="10828" width="22.28515625" style="79" customWidth="1"/>
    <col min="10829" max="11070" width="9.140625" style="79"/>
    <col min="11071" max="11071" width="5.28515625" style="79" customWidth="1"/>
    <col min="11072" max="11072" width="38.5703125" style="79" customWidth="1"/>
    <col min="11073" max="11073" width="3" style="79" customWidth="1"/>
    <col min="11074" max="11074" width="17.28515625" style="79" customWidth="1"/>
    <col min="11075" max="11075" width="30.85546875" style="79" customWidth="1"/>
    <col min="11076" max="11076" width="8.85546875" style="79" customWidth="1"/>
    <col min="11077" max="11077" width="33.7109375" style="79" customWidth="1"/>
    <col min="11078" max="11078" width="19.5703125" style="79" customWidth="1"/>
    <col min="11079" max="11080" width="15.42578125" style="79" customWidth="1"/>
    <col min="11081" max="11081" width="33.42578125" style="79" customWidth="1"/>
    <col min="11082" max="11083" width="9.140625" style="79"/>
    <col min="11084" max="11084" width="22.28515625" style="79" customWidth="1"/>
    <col min="11085" max="11326" width="9.140625" style="79"/>
    <col min="11327" max="11327" width="5.28515625" style="79" customWidth="1"/>
    <col min="11328" max="11328" width="38.5703125" style="79" customWidth="1"/>
    <col min="11329" max="11329" width="3" style="79" customWidth="1"/>
    <col min="11330" max="11330" width="17.28515625" style="79" customWidth="1"/>
    <col min="11331" max="11331" width="30.85546875" style="79" customWidth="1"/>
    <col min="11332" max="11332" width="8.85546875" style="79" customWidth="1"/>
    <col min="11333" max="11333" width="33.7109375" style="79" customWidth="1"/>
    <col min="11334" max="11334" width="19.5703125" style="79" customWidth="1"/>
    <col min="11335" max="11336" width="15.42578125" style="79" customWidth="1"/>
    <col min="11337" max="11337" width="33.42578125" style="79" customWidth="1"/>
    <col min="11338" max="11339" width="9.140625" style="79"/>
    <col min="11340" max="11340" width="22.28515625" style="79" customWidth="1"/>
    <col min="11341" max="11582" width="9.140625" style="79"/>
    <col min="11583" max="11583" width="5.28515625" style="79" customWidth="1"/>
    <col min="11584" max="11584" width="38.5703125" style="79" customWidth="1"/>
    <col min="11585" max="11585" width="3" style="79" customWidth="1"/>
    <col min="11586" max="11586" width="17.28515625" style="79" customWidth="1"/>
    <col min="11587" max="11587" width="30.85546875" style="79" customWidth="1"/>
    <col min="11588" max="11588" width="8.85546875" style="79" customWidth="1"/>
    <col min="11589" max="11589" width="33.7109375" style="79" customWidth="1"/>
    <col min="11590" max="11590" width="19.5703125" style="79" customWidth="1"/>
    <col min="11591" max="11592" width="15.42578125" style="79" customWidth="1"/>
    <col min="11593" max="11593" width="33.42578125" style="79" customWidth="1"/>
    <col min="11594" max="11595" width="9.140625" style="79"/>
    <col min="11596" max="11596" width="22.28515625" style="79" customWidth="1"/>
    <col min="11597" max="11838" width="9.140625" style="79"/>
    <col min="11839" max="11839" width="5.28515625" style="79" customWidth="1"/>
    <col min="11840" max="11840" width="38.5703125" style="79" customWidth="1"/>
    <col min="11841" max="11841" width="3" style="79" customWidth="1"/>
    <col min="11842" max="11842" width="17.28515625" style="79" customWidth="1"/>
    <col min="11843" max="11843" width="30.85546875" style="79" customWidth="1"/>
    <col min="11844" max="11844" width="8.85546875" style="79" customWidth="1"/>
    <col min="11845" max="11845" width="33.7109375" style="79" customWidth="1"/>
    <col min="11846" max="11846" width="19.5703125" style="79" customWidth="1"/>
    <col min="11847" max="11848" width="15.42578125" style="79" customWidth="1"/>
    <col min="11849" max="11849" width="33.42578125" style="79" customWidth="1"/>
    <col min="11850" max="11851" width="9.140625" style="79"/>
    <col min="11852" max="11852" width="22.28515625" style="79" customWidth="1"/>
    <col min="11853" max="12094" width="9.140625" style="79"/>
    <col min="12095" max="12095" width="5.28515625" style="79" customWidth="1"/>
    <col min="12096" max="12096" width="38.5703125" style="79" customWidth="1"/>
    <col min="12097" max="12097" width="3" style="79" customWidth="1"/>
    <col min="12098" max="12098" width="17.28515625" style="79" customWidth="1"/>
    <col min="12099" max="12099" width="30.85546875" style="79" customWidth="1"/>
    <col min="12100" max="12100" width="8.85546875" style="79" customWidth="1"/>
    <col min="12101" max="12101" width="33.7109375" style="79" customWidth="1"/>
    <col min="12102" max="12102" width="19.5703125" style="79" customWidth="1"/>
    <col min="12103" max="12104" width="15.42578125" style="79" customWidth="1"/>
    <col min="12105" max="12105" width="33.42578125" style="79" customWidth="1"/>
    <col min="12106" max="12107" width="9.140625" style="79"/>
    <col min="12108" max="12108" width="22.28515625" style="79" customWidth="1"/>
    <col min="12109" max="12350" width="9.140625" style="79"/>
    <col min="12351" max="12351" width="5.28515625" style="79" customWidth="1"/>
    <col min="12352" max="12352" width="38.5703125" style="79" customWidth="1"/>
    <col min="12353" max="12353" width="3" style="79" customWidth="1"/>
    <col min="12354" max="12354" width="17.28515625" style="79" customWidth="1"/>
    <col min="12355" max="12355" width="30.85546875" style="79" customWidth="1"/>
    <col min="12356" max="12356" width="8.85546875" style="79" customWidth="1"/>
    <col min="12357" max="12357" width="33.7109375" style="79" customWidth="1"/>
    <col min="12358" max="12358" width="19.5703125" style="79" customWidth="1"/>
    <col min="12359" max="12360" width="15.42578125" style="79" customWidth="1"/>
    <col min="12361" max="12361" width="33.42578125" style="79" customWidth="1"/>
    <col min="12362" max="12363" width="9.140625" style="79"/>
    <col min="12364" max="12364" width="22.28515625" style="79" customWidth="1"/>
    <col min="12365" max="12606" width="9.140625" style="79"/>
    <col min="12607" max="12607" width="5.28515625" style="79" customWidth="1"/>
    <col min="12608" max="12608" width="38.5703125" style="79" customWidth="1"/>
    <col min="12609" max="12609" width="3" style="79" customWidth="1"/>
    <col min="12610" max="12610" width="17.28515625" style="79" customWidth="1"/>
    <col min="12611" max="12611" width="30.85546875" style="79" customWidth="1"/>
    <col min="12612" max="12612" width="8.85546875" style="79" customWidth="1"/>
    <col min="12613" max="12613" width="33.7109375" style="79" customWidth="1"/>
    <col min="12614" max="12614" width="19.5703125" style="79" customWidth="1"/>
    <col min="12615" max="12616" width="15.42578125" style="79" customWidth="1"/>
    <col min="12617" max="12617" width="33.42578125" style="79" customWidth="1"/>
    <col min="12618" max="12619" width="9.140625" style="79"/>
    <col min="12620" max="12620" width="22.28515625" style="79" customWidth="1"/>
    <col min="12621" max="12862" width="9.140625" style="79"/>
    <col min="12863" max="12863" width="5.28515625" style="79" customWidth="1"/>
    <col min="12864" max="12864" width="38.5703125" style="79" customWidth="1"/>
    <col min="12865" max="12865" width="3" style="79" customWidth="1"/>
    <col min="12866" max="12866" width="17.28515625" style="79" customWidth="1"/>
    <col min="12867" max="12867" width="30.85546875" style="79" customWidth="1"/>
    <col min="12868" max="12868" width="8.85546875" style="79" customWidth="1"/>
    <col min="12869" max="12869" width="33.7109375" style="79" customWidth="1"/>
    <col min="12870" max="12870" width="19.5703125" style="79" customWidth="1"/>
    <col min="12871" max="12872" width="15.42578125" style="79" customWidth="1"/>
    <col min="12873" max="12873" width="33.42578125" style="79" customWidth="1"/>
    <col min="12874" max="12875" width="9.140625" style="79"/>
    <col min="12876" max="12876" width="22.28515625" style="79" customWidth="1"/>
    <col min="12877" max="13118" width="9.140625" style="79"/>
    <col min="13119" max="13119" width="5.28515625" style="79" customWidth="1"/>
    <col min="13120" max="13120" width="38.5703125" style="79" customWidth="1"/>
    <col min="13121" max="13121" width="3" style="79" customWidth="1"/>
    <col min="13122" max="13122" width="17.28515625" style="79" customWidth="1"/>
    <col min="13123" max="13123" width="30.85546875" style="79" customWidth="1"/>
    <col min="13124" max="13124" width="8.85546875" style="79" customWidth="1"/>
    <col min="13125" max="13125" width="33.7109375" style="79" customWidth="1"/>
    <col min="13126" max="13126" width="19.5703125" style="79" customWidth="1"/>
    <col min="13127" max="13128" width="15.42578125" style="79" customWidth="1"/>
    <col min="13129" max="13129" width="33.42578125" style="79" customWidth="1"/>
    <col min="13130" max="13131" width="9.140625" style="79"/>
    <col min="13132" max="13132" width="22.28515625" style="79" customWidth="1"/>
    <col min="13133" max="13374" width="9.140625" style="79"/>
    <col min="13375" max="13375" width="5.28515625" style="79" customWidth="1"/>
    <col min="13376" max="13376" width="38.5703125" style="79" customWidth="1"/>
    <col min="13377" max="13377" width="3" style="79" customWidth="1"/>
    <col min="13378" max="13378" width="17.28515625" style="79" customWidth="1"/>
    <col min="13379" max="13379" width="30.85546875" style="79" customWidth="1"/>
    <col min="13380" max="13380" width="8.85546875" style="79" customWidth="1"/>
    <col min="13381" max="13381" width="33.7109375" style="79" customWidth="1"/>
    <col min="13382" max="13382" width="19.5703125" style="79" customWidth="1"/>
    <col min="13383" max="13384" width="15.42578125" style="79" customWidth="1"/>
    <col min="13385" max="13385" width="33.42578125" style="79" customWidth="1"/>
    <col min="13386" max="13387" width="9.140625" style="79"/>
    <col min="13388" max="13388" width="22.28515625" style="79" customWidth="1"/>
    <col min="13389" max="13630" width="9.140625" style="79"/>
    <col min="13631" max="13631" width="5.28515625" style="79" customWidth="1"/>
    <col min="13632" max="13632" width="38.5703125" style="79" customWidth="1"/>
    <col min="13633" max="13633" width="3" style="79" customWidth="1"/>
    <col min="13634" max="13634" width="17.28515625" style="79" customWidth="1"/>
    <col min="13635" max="13635" width="30.85546875" style="79" customWidth="1"/>
    <col min="13636" max="13636" width="8.85546875" style="79" customWidth="1"/>
    <col min="13637" max="13637" width="33.7109375" style="79" customWidth="1"/>
    <col min="13638" max="13638" width="19.5703125" style="79" customWidth="1"/>
    <col min="13639" max="13640" width="15.42578125" style="79" customWidth="1"/>
    <col min="13641" max="13641" width="33.42578125" style="79" customWidth="1"/>
    <col min="13642" max="13643" width="9.140625" style="79"/>
    <col min="13644" max="13644" width="22.28515625" style="79" customWidth="1"/>
    <col min="13645" max="13886" width="9.140625" style="79"/>
    <col min="13887" max="13887" width="5.28515625" style="79" customWidth="1"/>
    <col min="13888" max="13888" width="38.5703125" style="79" customWidth="1"/>
    <col min="13889" max="13889" width="3" style="79" customWidth="1"/>
    <col min="13890" max="13890" width="17.28515625" style="79" customWidth="1"/>
    <col min="13891" max="13891" width="30.85546875" style="79" customWidth="1"/>
    <col min="13892" max="13892" width="8.85546875" style="79" customWidth="1"/>
    <col min="13893" max="13893" width="33.7109375" style="79" customWidth="1"/>
    <col min="13894" max="13894" width="19.5703125" style="79" customWidth="1"/>
    <col min="13895" max="13896" width="15.42578125" style="79" customWidth="1"/>
    <col min="13897" max="13897" width="33.42578125" style="79" customWidth="1"/>
    <col min="13898" max="13899" width="9.140625" style="79"/>
    <col min="13900" max="13900" width="22.28515625" style="79" customWidth="1"/>
    <col min="13901" max="14142" width="9.140625" style="79"/>
    <col min="14143" max="14143" width="5.28515625" style="79" customWidth="1"/>
    <col min="14144" max="14144" width="38.5703125" style="79" customWidth="1"/>
    <col min="14145" max="14145" width="3" style="79" customWidth="1"/>
    <col min="14146" max="14146" width="17.28515625" style="79" customWidth="1"/>
    <col min="14147" max="14147" width="30.85546875" style="79" customWidth="1"/>
    <col min="14148" max="14148" width="8.85546875" style="79" customWidth="1"/>
    <col min="14149" max="14149" width="33.7109375" style="79" customWidth="1"/>
    <col min="14150" max="14150" width="19.5703125" style="79" customWidth="1"/>
    <col min="14151" max="14152" width="15.42578125" style="79" customWidth="1"/>
    <col min="14153" max="14153" width="33.42578125" style="79" customWidth="1"/>
    <col min="14154" max="14155" width="9.140625" style="79"/>
    <col min="14156" max="14156" width="22.28515625" style="79" customWidth="1"/>
    <col min="14157" max="14398" width="9.140625" style="79"/>
    <col min="14399" max="14399" width="5.28515625" style="79" customWidth="1"/>
    <col min="14400" max="14400" width="38.5703125" style="79" customWidth="1"/>
    <col min="14401" max="14401" width="3" style="79" customWidth="1"/>
    <col min="14402" max="14402" width="17.28515625" style="79" customWidth="1"/>
    <col min="14403" max="14403" width="30.85546875" style="79" customWidth="1"/>
    <col min="14404" max="14404" width="8.85546875" style="79" customWidth="1"/>
    <col min="14405" max="14405" width="33.7109375" style="79" customWidth="1"/>
    <col min="14406" max="14406" width="19.5703125" style="79" customWidth="1"/>
    <col min="14407" max="14408" width="15.42578125" style="79" customWidth="1"/>
    <col min="14409" max="14409" width="33.42578125" style="79" customWidth="1"/>
    <col min="14410" max="14411" width="9.140625" style="79"/>
    <col min="14412" max="14412" width="22.28515625" style="79" customWidth="1"/>
    <col min="14413" max="14654" width="9.140625" style="79"/>
    <col min="14655" max="14655" width="5.28515625" style="79" customWidth="1"/>
    <col min="14656" max="14656" width="38.5703125" style="79" customWidth="1"/>
    <col min="14657" max="14657" width="3" style="79" customWidth="1"/>
    <col min="14658" max="14658" width="17.28515625" style="79" customWidth="1"/>
    <col min="14659" max="14659" width="30.85546875" style="79" customWidth="1"/>
    <col min="14660" max="14660" width="8.85546875" style="79" customWidth="1"/>
    <col min="14661" max="14661" width="33.7109375" style="79" customWidth="1"/>
    <col min="14662" max="14662" width="19.5703125" style="79" customWidth="1"/>
    <col min="14663" max="14664" width="15.42578125" style="79" customWidth="1"/>
    <col min="14665" max="14665" width="33.42578125" style="79" customWidth="1"/>
    <col min="14666" max="14667" width="9.140625" style="79"/>
    <col min="14668" max="14668" width="22.28515625" style="79" customWidth="1"/>
    <col min="14669" max="14910" width="9.140625" style="79"/>
    <col min="14911" max="14911" width="5.28515625" style="79" customWidth="1"/>
    <col min="14912" max="14912" width="38.5703125" style="79" customWidth="1"/>
    <col min="14913" max="14913" width="3" style="79" customWidth="1"/>
    <col min="14914" max="14914" width="17.28515625" style="79" customWidth="1"/>
    <col min="14915" max="14915" width="30.85546875" style="79" customWidth="1"/>
    <col min="14916" max="14916" width="8.85546875" style="79" customWidth="1"/>
    <col min="14917" max="14917" width="33.7109375" style="79" customWidth="1"/>
    <col min="14918" max="14918" width="19.5703125" style="79" customWidth="1"/>
    <col min="14919" max="14920" width="15.42578125" style="79" customWidth="1"/>
    <col min="14921" max="14921" width="33.42578125" style="79" customWidth="1"/>
    <col min="14922" max="14923" width="9.140625" style="79"/>
    <col min="14924" max="14924" width="22.28515625" style="79" customWidth="1"/>
    <col min="14925" max="15166" width="9.140625" style="79"/>
    <col min="15167" max="15167" width="5.28515625" style="79" customWidth="1"/>
    <col min="15168" max="15168" width="38.5703125" style="79" customWidth="1"/>
    <col min="15169" max="15169" width="3" style="79" customWidth="1"/>
    <col min="15170" max="15170" width="17.28515625" style="79" customWidth="1"/>
    <col min="15171" max="15171" width="30.85546875" style="79" customWidth="1"/>
    <col min="15172" max="15172" width="8.85546875" style="79" customWidth="1"/>
    <col min="15173" max="15173" width="33.7109375" style="79" customWidth="1"/>
    <col min="15174" max="15174" width="19.5703125" style="79" customWidth="1"/>
    <col min="15175" max="15176" width="15.42578125" style="79" customWidth="1"/>
    <col min="15177" max="15177" width="33.42578125" style="79" customWidth="1"/>
    <col min="15178" max="15179" width="9.140625" style="79"/>
    <col min="15180" max="15180" width="22.28515625" style="79" customWidth="1"/>
    <col min="15181" max="15422" width="9.140625" style="79"/>
    <col min="15423" max="15423" width="5.28515625" style="79" customWidth="1"/>
    <col min="15424" max="15424" width="38.5703125" style="79" customWidth="1"/>
    <col min="15425" max="15425" width="3" style="79" customWidth="1"/>
    <col min="15426" max="15426" width="17.28515625" style="79" customWidth="1"/>
    <col min="15427" max="15427" width="30.85546875" style="79" customWidth="1"/>
    <col min="15428" max="15428" width="8.85546875" style="79" customWidth="1"/>
    <col min="15429" max="15429" width="33.7109375" style="79" customWidth="1"/>
    <col min="15430" max="15430" width="19.5703125" style="79" customWidth="1"/>
    <col min="15431" max="15432" width="15.42578125" style="79" customWidth="1"/>
    <col min="15433" max="15433" width="33.42578125" style="79" customWidth="1"/>
    <col min="15434" max="15435" width="9.140625" style="79"/>
    <col min="15436" max="15436" width="22.28515625" style="79" customWidth="1"/>
    <col min="15437" max="15678" width="9.140625" style="79"/>
    <col min="15679" max="15679" width="5.28515625" style="79" customWidth="1"/>
    <col min="15680" max="15680" width="38.5703125" style="79" customWidth="1"/>
    <col min="15681" max="15681" width="3" style="79" customWidth="1"/>
    <col min="15682" max="15682" width="17.28515625" style="79" customWidth="1"/>
    <col min="15683" max="15683" width="30.85546875" style="79" customWidth="1"/>
    <col min="15684" max="15684" width="8.85546875" style="79" customWidth="1"/>
    <col min="15685" max="15685" width="33.7109375" style="79" customWidth="1"/>
    <col min="15686" max="15686" width="19.5703125" style="79" customWidth="1"/>
    <col min="15687" max="15688" width="15.42578125" style="79" customWidth="1"/>
    <col min="15689" max="15689" width="33.42578125" style="79" customWidth="1"/>
    <col min="15690" max="15691" width="9.140625" style="79"/>
    <col min="15692" max="15692" width="22.28515625" style="79" customWidth="1"/>
    <col min="15693" max="15934" width="9.140625" style="79"/>
    <col min="15935" max="15935" width="5.28515625" style="79" customWidth="1"/>
    <col min="15936" max="15936" width="38.5703125" style="79" customWidth="1"/>
    <col min="15937" max="15937" width="3" style="79" customWidth="1"/>
    <col min="15938" max="15938" width="17.28515625" style="79" customWidth="1"/>
    <col min="15939" max="15939" width="30.85546875" style="79" customWidth="1"/>
    <col min="15940" max="15940" width="8.85546875" style="79" customWidth="1"/>
    <col min="15941" max="15941" width="33.7109375" style="79" customWidth="1"/>
    <col min="15942" max="15942" width="19.5703125" style="79" customWidth="1"/>
    <col min="15943" max="15944" width="15.42578125" style="79" customWidth="1"/>
    <col min="15945" max="15945" width="33.42578125" style="79" customWidth="1"/>
    <col min="15946" max="15947" width="9.140625" style="79"/>
    <col min="15948" max="15948" width="22.28515625" style="79" customWidth="1"/>
    <col min="15949" max="16384" width="9.140625" style="79"/>
  </cols>
  <sheetData>
    <row r="1" spans="1:4" s="71" customFormat="1" x14ac:dyDescent="0.25">
      <c r="A1" s="71" t="s">
        <v>603</v>
      </c>
      <c r="B1" s="71" t="s">
        <v>604</v>
      </c>
      <c r="C1" s="72" t="s">
        <v>2</v>
      </c>
      <c r="D1" s="72" t="s">
        <v>605</v>
      </c>
    </row>
    <row r="2" spans="1:4" s="74" customFormat="1" x14ac:dyDescent="0.25">
      <c r="A2" s="73" t="s">
        <v>606</v>
      </c>
      <c r="B2" s="73" t="s">
        <v>57</v>
      </c>
      <c r="C2" s="73" t="s">
        <v>607</v>
      </c>
      <c r="D2" s="73" t="s">
        <v>608</v>
      </c>
    </row>
    <row r="3" spans="1:4" s="74" customFormat="1" x14ac:dyDescent="0.25">
      <c r="A3" s="73" t="s">
        <v>567</v>
      </c>
      <c r="B3" s="73" t="s">
        <v>64</v>
      </c>
      <c r="C3" s="73"/>
      <c r="D3" s="73" t="s">
        <v>608</v>
      </c>
    </row>
    <row r="4" spans="1:4" s="74" customFormat="1" x14ac:dyDescent="0.25">
      <c r="A4" s="73" t="s">
        <v>589</v>
      </c>
      <c r="B4" s="73" t="s">
        <v>67</v>
      </c>
      <c r="C4" s="73"/>
      <c r="D4" s="73" t="s">
        <v>608</v>
      </c>
    </row>
    <row r="5" spans="1:4" s="74" customFormat="1" x14ac:dyDescent="0.25">
      <c r="A5" s="73" t="s">
        <v>591</v>
      </c>
      <c r="B5" s="73" t="s">
        <v>69</v>
      </c>
      <c r="C5" s="73"/>
      <c r="D5" s="73" t="s">
        <v>608</v>
      </c>
    </row>
    <row r="6" spans="1:4" s="74" customFormat="1" x14ac:dyDescent="0.25">
      <c r="A6" s="73" t="s">
        <v>609</v>
      </c>
      <c r="B6" s="73" t="s">
        <v>71</v>
      </c>
      <c r="C6" s="73" t="s">
        <v>610</v>
      </c>
      <c r="D6" s="73" t="s">
        <v>608</v>
      </c>
    </row>
    <row r="7" spans="1:4" s="74" customFormat="1" x14ac:dyDescent="0.25">
      <c r="A7" s="73" t="s">
        <v>611</v>
      </c>
      <c r="B7" s="73" t="s">
        <v>86</v>
      </c>
      <c r="C7" s="73" t="s">
        <v>612</v>
      </c>
      <c r="D7" s="73" t="s">
        <v>608</v>
      </c>
    </row>
    <row r="8" spans="1:4" s="74" customFormat="1" x14ac:dyDescent="0.25">
      <c r="A8" s="73" t="s">
        <v>613</v>
      </c>
      <c r="B8" s="74" t="s">
        <v>614</v>
      </c>
      <c r="C8" s="73" t="s">
        <v>615</v>
      </c>
      <c r="D8" s="73" t="s">
        <v>608</v>
      </c>
    </row>
    <row r="9" spans="1:4" s="74" customFormat="1" x14ac:dyDescent="0.25">
      <c r="A9" s="73" t="s">
        <v>616</v>
      </c>
      <c r="B9" s="73" t="s">
        <v>94</v>
      </c>
      <c r="C9" s="73" t="s">
        <v>617</v>
      </c>
      <c r="D9" s="73" t="s">
        <v>608</v>
      </c>
    </row>
    <row r="10" spans="1:4" s="74" customFormat="1" x14ac:dyDescent="0.25">
      <c r="A10" s="73" t="s">
        <v>597</v>
      </c>
      <c r="B10" s="73" t="s">
        <v>96</v>
      </c>
      <c r="C10" s="73" t="s">
        <v>618</v>
      </c>
      <c r="D10" s="73" t="s">
        <v>608</v>
      </c>
    </row>
    <row r="11" spans="1:4" s="74" customFormat="1" x14ac:dyDescent="0.25">
      <c r="A11" s="73" t="s">
        <v>619</v>
      </c>
      <c r="B11" s="73" t="s">
        <v>99</v>
      </c>
      <c r="C11" s="73" t="s">
        <v>612</v>
      </c>
      <c r="D11" s="73" t="s">
        <v>608</v>
      </c>
    </row>
    <row r="12" spans="1:4" s="74" customFormat="1" x14ac:dyDescent="0.25">
      <c r="A12" s="73" t="s">
        <v>620</v>
      </c>
      <c r="B12" s="73" t="s">
        <v>99</v>
      </c>
      <c r="C12" s="73" t="s">
        <v>612</v>
      </c>
      <c r="D12" s="73" t="s">
        <v>608</v>
      </c>
    </row>
    <row r="13" spans="1:4" s="74" customFormat="1" x14ac:dyDescent="0.25">
      <c r="A13" s="73" t="s">
        <v>621</v>
      </c>
      <c r="B13" s="73" t="s">
        <v>99</v>
      </c>
      <c r="C13" s="73" t="s">
        <v>612</v>
      </c>
      <c r="D13" s="73" t="s">
        <v>608</v>
      </c>
    </row>
    <row r="14" spans="1:4" s="74" customFormat="1" x14ac:dyDescent="0.25">
      <c r="A14" s="73" t="s">
        <v>622</v>
      </c>
      <c r="B14" s="73" t="s">
        <v>99</v>
      </c>
      <c r="C14" s="73" t="s">
        <v>612</v>
      </c>
      <c r="D14" s="73" t="s">
        <v>608</v>
      </c>
    </row>
    <row r="15" spans="1:4" s="74" customFormat="1" x14ac:dyDescent="0.25">
      <c r="A15" s="73" t="s">
        <v>623</v>
      </c>
      <c r="B15" s="73" t="s">
        <v>99</v>
      </c>
      <c r="C15" s="73" t="s">
        <v>612</v>
      </c>
      <c r="D15" s="73" t="s">
        <v>608</v>
      </c>
    </row>
    <row r="16" spans="1:4" s="74" customFormat="1" x14ac:dyDescent="0.25">
      <c r="A16" s="73" t="s">
        <v>624</v>
      </c>
      <c r="B16" s="73" t="s">
        <v>110</v>
      </c>
      <c r="C16" s="73"/>
      <c r="D16" s="73" t="s">
        <v>608</v>
      </c>
    </row>
    <row r="17" spans="1:4" s="74" customFormat="1" x14ac:dyDescent="0.25">
      <c r="A17" s="73" t="s">
        <v>625</v>
      </c>
      <c r="B17" s="73" t="s">
        <v>561</v>
      </c>
      <c r="C17" s="73"/>
      <c r="D17" s="73" t="s">
        <v>608</v>
      </c>
    </row>
    <row r="18" spans="1:4" s="74" customFormat="1" x14ac:dyDescent="0.25">
      <c r="A18" s="73" t="s">
        <v>626</v>
      </c>
      <c r="B18" s="73" t="s">
        <v>627</v>
      </c>
      <c r="C18" s="73"/>
      <c r="D18" s="73" t="s">
        <v>608</v>
      </c>
    </row>
    <row r="19" spans="1:4" s="74" customFormat="1" x14ac:dyDescent="0.25">
      <c r="A19" s="73" t="s">
        <v>628</v>
      </c>
      <c r="B19" s="73" t="s">
        <v>629</v>
      </c>
      <c r="C19" s="73"/>
      <c r="D19" s="73" t="s">
        <v>608</v>
      </c>
    </row>
    <row r="20" spans="1:4" s="74" customFormat="1" x14ac:dyDescent="0.25">
      <c r="A20" s="73" t="s">
        <v>630</v>
      </c>
      <c r="B20" s="73" t="s">
        <v>631</v>
      </c>
      <c r="C20" s="73"/>
      <c r="D20" s="73" t="s">
        <v>608</v>
      </c>
    </row>
    <row r="21" spans="1:4" s="74" customFormat="1" x14ac:dyDescent="0.25">
      <c r="A21" s="73" t="s">
        <v>632</v>
      </c>
      <c r="B21" s="73" t="s">
        <v>488</v>
      </c>
      <c r="C21" s="73"/>
      <c r="D21" s="73" t="s">
        <v>608</v>
      </c>
    </row>
    <row r="22" spans="1:4" s="74" customFormat="1" x14ac:dyDescent="0.25">
      <c r="A22" s="73" t="s">
        <v>633</v>
      </c>
      <c r="B22" s="73" t="s">
        <v>478</v>
      </c>
      <c r="C22" s="73"/>
      <c r="D22" s="73" t="s">
        <v>608</v>
      </c>
    </row>
    <row r="23" spans="1:4" s="74" customFormat="1" x14ac:dyDescent="0.25">
      <c r="A23" s="73" t="s">
        <v>634</v>
      </c>
      <c r="B23" s="73" t="s">
        <v>635</v>
      </c>
      <c r="C23" s="73"/>
      <c r="D23" s="73" t="s">
        <v>608</v>
      </c>
    </row>
    <row r="24" spans="1:4" s="74" customFormat="1" x14ac:dyDescent="0.25">
      <c r="A24" s="73" t="s">
        <v>636</v>
      </c>
      <c r="B24" s="73" t="s">
        <v>637</v>
      </c>
      <c r="C24" s="73"/>
      <c r="D24" s="73" t="s">
        <v>608</v>
      </c>
    </row>
    <row r="25" spans="1:4" s="74" customFormat="1" x14ac:dyDescent="0.25">
      <c r="A25" s="73" t="s">
        <v>638</v>
      </c>
      <c r="B25" s="73" t="s">
        <v>639</v>
      </c>
      <c r="C25" s="73"/>
      <c r="D25" s="73" t="s">
        <v>608</v>
      </c>
    </row>
    <row r="26" spans="1:4" s="74" customFormat="1" x14ac:dyDescent="0.25">
      <c r="A26" s="73" t="s">
        <v>640</v>
      </c>
      <c r="B26" s="73" t="s">
        <v>641</v>
      </c>
      <c r="C26" s="73"/>
      <c r="D26" s="73" t="s">
        <v>608</v>
      </c>
    </row>
    <row r="27" spans="1:4" s="74" customFormat="1" x14ac:dyDescent="0.25">
      <c r="A27" s="73" t="s">
        <v>642</v>
      </c>
      <c r="B27" s="73" t="s">
        <v>442</v>
      </c>
      <c r="C27" s="73"/>
      <c r="D27" s="73" t="s">
        <v>608</v>
      </c>
    </row>
    <row r="28" spans="1:4" s="74" customFormat="1" x14ac:dyDescent="0.25">
      <c r="A28" s="73" t="s">
        <v>643</v>
      </c>
      <c r="B28" s="73" t="s">
        <v>644</v>
      </c>
      <c r="C28" s="73"/>
      <c r="D28" s="73" t="s">
        <v>608</v>
      </c>
    </row>
    <row r="29" spans="1:4" s="74" customFormat="1" x14ac:dyDescent="0.25">
      <c r="A29" s="73" t="s">
        <v>645</v>
      </c>
      <c r="B29" s="73" t="s">
        <v>646</v>
      </c>
      <c r="C29" s="73"/>
      <c r="D29" s="73" t="s">
        <v>608</v>
      </c>
    </row>
    <row r="30" spans="1:4" s="74" customFormat="1" x14ac:dyDescent="0.25">
      <c r="A30" s="73" t="s">
        <v>647</v>
      </c>
      <c r="B30" s="73" t="s">
        <v>646</v>
      </c>
      <c r="C30" s="73"/>
      <c r="D30" s="73" t="s">
        <v>608</v>
      </c>
    </row>
    <row r="31" spans="1:4" s="74" customFormat="1" x14ac:dyDescent="0.25">
      <c r="A31" s="73" t="s">
        <v>648</v>
      </c>
      <c r="B31" s="73" t="s">
        <v>86</v>
      </c>
      <c r="C31" s="73"/>
      <c r="D31" s="73" t="s">
        <v>608</v>
      </c>
    </row>
    <row r="32" spans="1:4" s="74" customFormat="1" x14ac:dyDescent="0.25">
      <c r="A32" s="73" t="s">
        <v>649</v>
      </c>
      <c r="B32" s="73" t="s">
        <v>107</v>
      </c>
      <c r="C32" s="73"/>
      <c r="D32" s="73" t="s">
        <v>608</v>
      </c>
    </row>
    <row r="33" spans="1:4" s="74" customFormat="1" x14ac:dyDescent="0.25">
      <c r="A33" s="73" t="s">
        <v>650</v>
      </c>
      <c r="B33" s="73" t="s">
        <v>110</v>
      </c>
      <c r="C33" s="73"/>
      <c r="D33" s="73" t="s">
        <v>608</v>
      </c>
    </row>
    <row r="34" spans="1:4" s="74" customFormat="1" x14ac:dyDescent="0.25">
      <c r="A34" s="73" t="s">
        <v>651</v>
      </c>
      <c r="B34" s="73" t="s">
        <v>110</v>
      </c>
      <c r="C34" s="73"/>
      <c r="D34" s="73" t="s">
        <v>608</v>
      </c>
    </row>
    <row r="35" spans="1:4" s="74" customFormat="1" x14ac:dyDescent="0.25">
      <c r="A35" s="73" t="s">
        <v>652</v>
      </c>
      <c r="B35" s="73" t="s">
        <v>653</v>
      </c>
      <c r="C35" s="73"/>
      <c r="D35" s="73" t="s">
        <v>608</v>
      </c>
    </row>
    <row r="36" spans="1:4" s="74" customFormat="1" x14ac:dyDescent="0.25">
      <c r="A36" s="73" t="s">
        <v>654</v>
      </c>
      <c r="B36" s="73" t="s">
        <v>488</v>
      </c>
      <c r="C36" s="73"/>
      <c r="D36" s="73" t="s">
        <v>608</v>
      </c>
    </row>
    <row r="37" spans="1:4" s="74" customFormat="1" x14ac:dyDescent="0.25">
      <c r="A37" s="73" t="s">
        <v>655</v>
      </c>
      <c r="B37" s="73" t="s">
        <v>656</v>
      </c>
      <c r="C37" s="73"/>
      <c r="D37" s="73" t="s">
        <v>608</v>
      </c>
    </row>
    <row r="38" spans="1:4" s="74" customFormat="1" x14ac:dyDescent="0.25">
      <c r="A38" s="73" t="s">
        <v>657</v>
      </c>
      <c r="B38" s="73" t="s">
        <v>658</v>
      </c>
      <c r="C38" s="73"/>
      <c r="D38" s="73" t="s">
        <v>608</v>
      </c>
    </row>
    <row r="39" spans="1:4" s="74" customFormat="1" x14ac:dyDescent="0.25">
      <c r="A39" s="73" t="s">
        <v>659</v>
      </c>
      <c r="B39" s="73" t="s">
        <v>660</v>
      </c>
      <c r="C39" s="73"/>
      <c r="D39" s="73" t="s">
        <v>608</v>
      </c>
    </row>
    <row r="40" spans="1:4" s="74" customFormat="1" x14ac:dyDescent="0.25">
      <c r="A40" s="73" t="s">
        <v>593</v>
      </c>
      <c r="B40" s="73" t="s">
        <v>660</v>
      </c>
      <c r="C40" s="73"/>
      <c r="D40" s="73" t="s">
        <v>608</v>
      </c>
    </row>
    <row r="41" spans="1:4" s="74" customFormat="1" x14ac:dyDescent="0.25">
      <c r="A41" s="73" t="s">
        <v>661</v>
      </c>
      <c r="B41" s="73" t="s">
        <v>478</v>
      </c>
      <c r="C41" s="73"/>
      <c r="D41" s="73" t="s">
        <v>608</v>
      </c>
    </row>
    <row r="42" spans="1:4" s="74" customFormat="1" x14ac:dyDescent="0.25">
      <c r="A42" s="73" t="s">
        <v>662</v>
      </c>
      <c r="B42" s="73" t="s">
        <v>663</v>
      </c>
      <c r="C42" s="73"/>
      <c r="D42" s="73" t="s">
        <v>608</v>
      </c>
    </row>
    <row r="43" spans="1:4" s="74" customFormat="1" x14ac:dyDescent="0.25">
      <c r="A43" s="73" t="s">
        <v>664</v>
      </c>
      <c r="B43" s="73" t="s">
        <v>565</v>
      </c>
      <c r="C43" s="73"/>
      <c r="D43" s="73" t="s">
        <v>608</v>
      </c>
    </row>
    <row r="44" spans="1:4" s="74" customFormat="1" x14ac:dyDescent="0.25">
      <c r="A44" s="73" t="s">
        <v>665</v>
      </c>
      <c r="B44" s="73" t="s">
        <v>666</v>
      </c>
      <c r="C44" s="73"/>
      <c r="D44" s="73" t="s">
        <v>608</v>
      </c>
    </row>
    <row r="45" spans="1:4" s="74" customFormat="1" x14ac:dyDescent="0.25">
      <c r="A45" s="73" t="s">
        <v>667</v>
      </c>
      <c r="B45" s="73" t="s">
        <v>668</v>
      </c>
      <c r="C45" s="73"/>
      <c r="D45" s="73" t="s">
        <v>608</v>
      </c>
    </row>
    <row r="46" spans="1:4" s="74" customFormat="1" x14ac:dyDescent="0.25">
      <c r="A46" s="73" t="s">
        <v>669</v>
      </c>
      <c r="B46" s="73" t="s">
        <v>110</v>
      </c>
      <c r="C46" s="73"/>
      <c r="D46" s="73" t="s">
        <v>608</v>
      </c>
    </row>
    <row r="47" spans="1:4" s="74" customFormat="1" x14ac:dyDescent="0.25">
      <c r="A47" s="73" t="s">
        <v>670</v>
      </c>
      <c r="B47" s="73" t="s">
        <v>488</v>
      </c>
      <c r="C47" s="73"/>
      <c r="D47" s="73" t="s">
        <v>608</v>
      </c>
    </row>
    <row r="48" spans="1:4" s="74" customFormat="1" x14ac:dyDescent="0.25">
      <c r="A48" s="73" t="s">
        <v>671</v>
      </c>
      <c r="B48" s="73" t="s">
        <v>110</v>
      </c>
      <c r="C48" s="73"/>
      <c r="D48" s="73" t="s">
        <v>608</v>
      </c>
    </row>
    <row r="49" spans="1:4" s="74" customFormat="1" x14ac:dyDescent="0.25">
      <c r="A49" s="73" t="s">
        <v>672</v>
      </c>
      <c r="B49" s="73" t="s">
        <v>635</v>
      </c>
      <c r="C49" s="73"/>
      <c r="D49" s="73" t="s">
        <v>608</v>
      </c>
    </row>
    <row r="50" spans="1:4" s="74" customFormat="1" x14ac:dyDescent="0.25">
      <c r="A50" s="73" t="s">
        <v>673</v>
      </c>
      <c r="B50" s="73" t="s">
        <v>656</v>
      </c>
      <c r="C50" s="73"/>
      <c r="D50" s="73" t="s">
        <v>608</v>
      </c>
    </row>
    <row r="51" spans="1:4" s="74" customFormat="1" x14ac:dyDescent="0.25">
      <c r="A51" s="73" t="s">
        <v>587</v>
      </c>
      <c r="B51" s="73" t="s">
        <v>113</v>
      </c>
      <c r="C51" s="73" t="s">
        <v>674</v>
      </c>
      <c r="D51" s="73" t="s">
        <v>608</v>
      </c>
    </row>
    <row r="52" spans="1:4" s="74" customFormat="1" x14ac:dyDescent="0.25">
      <c r="A52" s="73" t="s">
        <v>675</v>
      </c>
      <c r="B52" s="73" t="s">
        <v>114</v>
      </c>
      <c r="C52" s="73" t="s">
        <v>676</v>
      </c>
      <c r="D52" s="73" t="s">
        <v>608</v>
      </c>
    </row>
    <row r="53" spans="1:4" s="74" customFormat="1" x14ac:dyDescent="0.25">
      <c r="A53" s="73" t="s">
        <v>677</v>
      </c>
      <c r="B53" s="73" t="s">
        <v>678</v>
      </c>
      <c r="C53" s="73" t="s">
        <v>679</v>
      </c>
      <c r="D53" s="73" t="s">
        <v>608</v>
      </c>
    </row>
    <row r="54" spans="1:4" s="74" customFormat="1" x14ac:dyDescent="0.25">
      <c r="A54" s="73" t="s">
        <v>579</v>
      </c>
      <c r="B54" s="73" t="s">
        <v>110</v>
      </c>
      <c r="C54" s="73"/>
      <c r="D54" s="73" t="s">
        <v>608</v>
      </c>
    </row>
    <row r="55" spans="1:4" s="74" customFormat="1" x14ac:dyDescent="0.25">
      <c r="A55" s="73" t="s">
        <v>680</v>
      </c>
      <c r="B55" s="73" t="s">
        <v>681</v>
      </c>
      <c r="C55" s="73"/>
      <c r="D55" s="73" t="s">
        <v>608</v>
      </c>
    </row>
    <row r="56" spans="1:4" s="74" customFormat="1" x14ac:dyDescent="0.25">
      <c r="A56" s="73" t="s">
        <v>682</v>
      </c>
      <c r="B56" s="73" t="s">
        <v>484</v>
      </c>
      <c r="C56" s="73"/>
      <c r="D56" s="73" t="s">
        <v>608</v>
      </c>
    </row>
    <row r="57" spans="1:4" s="74" customFormat="1" x14ac:dyDescent="0.25">
      <c r="A57" s="73" t="s">
        <v>683</v>
      </c>
      <c r="B57" s="73" t="s">
        <v>684</v>
      </c>
      <c r="C57" s="73"/>
      <c r="D57" s="73" t="s">
        <v>608</v>
      </c>
    </row>
    <row r="58" spans="1:4" s="74" customFormat="1" x14ac:dyDescent="0.25">
      <c r="A58" s="73" t="s">
        <v>685</v>
      </c>
      <c r="B58" s="73" t="s">
        <v>686</v>
      </c>
      <c r="C58" s="73"/>
      <c r="D58" s="73" t="s">
        <v>608</v>
      </c>
    </row>
    <row r="59" spans="1:4" s="74" customFormat="1" x14ac:dyDescent="0.25">
      <c r="A59" s="73" t="s">
        <v>687</v>
      </c>
      <c r="B59" s="73" t="s">
        <v>686</v>
      </c>
      <c r="C59" s="73"/>
      <c r="D59" s="73" t="s">
        <v>608</v>
      </c>
    </row>
    <row r="60" spans="1:4" s="74" customFormat="1" x14ac:dyDescent="0.25">
      <c r="A60" s="73" t="s">
        <v>688</v>
      </c>
      <c r="B60" s="73" t="s">
        <v>478</v>
      </c>
      <c r="C60" s="73"/>
      <c r="D60" s="73" t="s">
        <v>608</v>
      </c>
    </row>
    <row r="61" spans="1:4" s="74" customFormat="1" x14ac:dyDescent="0.25">
      <c r="A61" s="73" t="s">
        <v>689</v>
      </c>
      <c r="B61" s="73" t="s">
        <v>117</v>
      </c>
      <c r="C61" s="73"/>
      <c r="D61" s="73" t="s">
        <v>608</v>
      </c>
    </row>
    <row r="62" spans="1:4" s="74" customFormat="1" x14ac:dyDescent="0.25">
      <c r="A62" s="73" t="s">
        <v>690</v>
      </c>
      <c r="B62" s="73" t="s">
        <v>139</v>
      </c>
      <c r="C62" s="73"/>
      <c r="D62" s="73" t="s">
        <v>608</v>
      </c>
    </row>
    <row r="63" spans="1:4" s="74" customFormat="1" x14ac:dyDescent="0.25">
      <c r="A63" s="73" t="s">
        <v>691</v>
      </c>
      <c r="B63" s="73" t="s">
        <v>692</v>
      </c>
      <c r="C63" s="73"/>
      <c r="D63" s="73" t="s">
        <v>608</v>
      </c>
    </row>
    <row r="64" spans="1:4" s="74" customFormat="1" x14ac:dyDescent="0.25">
      <c r="A64" s="73" t="s">
        <v>693</v>
      </c>
      <c r="B64" s="73" t="s">
        <v>694</v>
      </c>
      <c r="C64" s="73"/>
      <c r="D64" s="73" t="s">
        <v>608</v>
      </c>
    </row>
    <row r="65" spans="1:4" s="74" customFormat="1" x14ac:dyDescent="0.25">
      <c r="A65" s="73" t="s">
        <v>695</v>
      </c>
      <c r="B65" s="73" t="s">
        <v>696</v>
      </c>
      <c r="C65" s="73"/>
      <c r="D65" s="73" t="s">
        <v>608</v>
      </c>
    </row>
    <row r="66" spans="1:4" s="74" customFormat="1" x14ac:dyDescent="0.25">
      <c r="A66" s="73" t="s">
        <v>697</v>
      </c>
      <c r="B66" s="73" t="s">
        <v>485</v>
      </c>
      <c r="C66" s="73"/>
      <c r="D66" s="73" t="s">
        <v>608</v>
      </c>
    </row>
    <row r="67" spans="1:4" s="74" customFormat="1" x14ac:dyDescent="0.25">
      <c r="A67" s="73" t="s">
        <v>698</v>
      </c>
      <c r="B67" s="73" t="s">
        <v>699</v>
      </c>
      <c r="C67" s="73"/>
      <c r="D67" s="73" t="s">
        <v>608</v>
      </c>
    </row>
    <row r="68" spans="1:4" s="74" customFormat="1" x14ac:dyDescent="0.25">
      <c r="A68" s="73" t="s">
        <v>700</v>
      </c>
      <c r="B68" s="73" t="s">
        <v>119</v>
      </c>
      <c r="C68" s="73"/>
      <c r="D68" s="73" t="s">
        <v>608</v>
      </c>
    </row>
    <row r="69" spans="1:4" s="74" customFormat="1" x14ac:dyDescent="0.25">
      <c r="A69" s="73" t="s">
        <v>701</v>
      </c>
      <c r="B69" s="73" t="s">
        <v>119</v>
      </c>
      <c r="C69" s="73"/>
      <c r="D69" s="73" t="s">
        <v>608</v>
      </c>
    </row>
    <row r="70" spans="1:4" s="74" customFormat="1" x14ac:dyDescent="0.25">
      <c r="A70" s="73" t="s">
        <v>702</v>
      </c>
      <c r="B70" s="73" t="s">
        <v>119</v>
      </c>
      <c r="C70" s="73"/>
      <c r="D70" s="73" t="s">
        <v>608</v>
      </c>
    </row>
    <row r="71" spans="1:4" s="74" customFormat="1" x14ac:dyDescent="0.25">
      <c r="A71" s="73" t="s">
        <v>581</v>
      </c>
      <c r="B71" s="73" t="s">
        <v>121</v>
      </c>
      <c r="C71" s="73"/>
      <c r="D71" s="73" t="s">
        <v>608</v>
      </c>
    </row>
    <row r="72" spans="1:4" s="74" customFormat="1" x14ac:dyDescent="0.25">
      <c r="A72" s="73" t="s">
        <v>703</v>
      </c>
      <c r="B72" s="73" t="s">
        <v>488</v>
      </c>
      <c r="C72" s="73"/>
      <c r="D72" s="73" t="s">
        <v>608</v>
      </c>
    </row>
    <row r="73" spans="1:4" s="74" customFormat="1" x14ac:dyDescent="0.25">
      <c r="A73" s="73" t="s">
        <v>704</v>
      </c>
      <c r="B73" s="73" t="s">
        <v>705</v>
      </c>
      <c r="C73" s="73"/>
      <c r="D73" s="73" t="s">
        <v>608</v>
      </c>
    </row>
    <row r="74" spans="1:4" s="74" customFormat="1" x14ac:dyDescent="0.25">
      <c r="A74" s="73" t="s">
        <v>706</v>
      </c>
      <c r="B74" s="73" t="s">
        <v>539</v>
      </c>
      <c r="C74" s="73"/>
      <c r="D74" s="73" t="s">
        <v>608</v>
      </c>
    </row>
    <row r="75" spans="1:4" s="74" customFormat="1" x14ac:dyDescent="0.25">
      <c r="A75" s="73" t="s">
        <v>707</v>
      </c>
      <c r="B75" s="73" t="s">
        <v>708</v>
      </c>
      <c r="C75" s="73"/>
      <c r="D75" s="73" t="s">
        <v>608</v>
      </c>
    </row>
    <row r="76" spans="1:4" s="74" customFormat="1" x14ac:dyDescent="0.2">
      <c r="A76" s="73" t="s">
        <v>709</v>
      </c>
      <c r="B76" s="75" t="s">
        <v>710</v>
      </c>
      <c r="C76" s="73"/>
      <c r="D76" s="73" t="s">
        <v>608</v>
      </c>
    </row>
    <row r="77" spans="1:4" s="74" customFormat="1" x14ac:dyDescent="0.25">
      <c r="A77" s="73" t="s">
        <v>711</v>
      </c>
      <c r="B77" s="73" t="s">
        <v>124</v>
      </c>
      <c r="C77" s="73" t="s">
        <v>712</v>
      </c>
      <c r="D77" s="73" t="s">
        <v>608</v>
      </c>
    </row>
    <row r="78" spans="1:4" s="74" customFormat="1" x14ac:dyDescent="0.25">
      <c r="A78" s="73" t="s">
        <v>713</v>
      </c>
      <c r="B78" s="73" t="s">
        <v>129</v>
      </c>
      <c r="C78" s="73"/>
      <c r="D78" s="73" t="s">
        <v>608</v>
      </c>
    </row>
    <row r="79" spans="1:4" s="74" customFormat="1" x14ac:dyDescent="0.25">
      <c r="A79" s="73" t="s">
        <v>714</v>
      </c>
      <c r="B79" s="73" t="s">
        <v>715</v>
      </c>
      <c r="C79" s="73"/>
      <c r="D79" s="73" t="s">
        <v>608</v>
      </c>
    </row>
    <row r="80" spans="1:4" s="74" customFormat="1" x14ac:dyDescent="0.25">
      <c r="A80" s="73" t="s">
        <v>716</v>
      </c>
      <c r="B80" s="73" t="s">
        <v>133</v>
      </c>
      <c r="C80" s="73"/>
      <c r="D80" s="73" t="s">
        <v>608</v>
      </c>
    </row>
    <row r="81" spans="1:4" s="74" customFormat="1" x14ac:dyDescent="0.2">
      <c r="A81" s="73" t="s">
        <v>717</v>
      </c>
      <c r="B81" s="75" t="s">
        <v>710</v>
      </c>
      <c r="C81" s="73"/>
      <c r="D81" s="73" t="s">
        <v>608</v>
      </c>
    </row>
    <row r="82" spans="1:4" s="74" customFormat="1" x14ac:dyDescent="0.25">
      <c r="A82" s="73" t="s">
        <v>718</v>
      </c>
      <c r="B82" s="73" t="s">
        <v>719</v>
      </c>
      <c r="C82" s="73" t="s">
        <v>617</v>
      </c>
      <c r="D82" s="73" t="s">
        <v>608</v>
      </c>
    </row>
    <row r="83" spans="1:4" s="74" customFormat="1" x14ac:dyDescent="0.25">
      <c r="A83" s="73" t="s">
        <v>720</v>
      </c>
      <c r="B83" s="73" t="s">
        <v>135</v>
      </c>
      <c r="C83" s="73" t="s">
        <v>721</v>
      </c>
      <c r="D83" s="73" t="s">
        <v>608</v>
      </c>
    </row>
    <row r="84" spans="1:4" s="74" customFormat="1" x14ac:dyDescent="0.25">
      <c r="A84" s="73" t="s">
        <v>722</v>
      </c>
      <c r="B84" s="73" t="s">
        <v>723</v>
      </c>
      <c r="C84" s="73"/>
      <c r="D84" s="73" t="s">
        <v>608</v>
      </c>
    </row>
    <row r="85" spans="1:4" s="74" customFormat="1" x14ac:dyDescent="0.25">
      <c r="A85" s="73" t="s">
        <v>575</v>
      </c>
      <c r="B85" s="73" t="s">
        <v>724</v>
      </c>
      <c r="C85" s="73"/>
      <c r="D85" s="73" t="s">
        <v>608</v>
      </c>
    </row>
    <row r="86" spans="1:4" s="74" customFormat="1" x14ac:dyDescent="0.2">
      <c r="A86" s="73" t="s">
        <v>583</v>
      </c>
      <c r="B86" s="75" t="s">
        <v>710</v>
      </c>
      <c r="C86" s="73"/>
      <c r="D86" s="73" t="s">
        <v>608</v>
      </c>
    </row>
    <row r="87" spans="1:4" s="74" customFormat="1" x14ac:dyDescent="0.2">
      <c r="A87" s="73" t="s">
        <v>725</v>
      </c>
      <c r="B87" s="75" t="s">
        <v>710</v>
      </c>
      <c r="C87" s="73"/>
      <c r="D87" s="73" t="s">
        <v>608</v>
      </c>
    </row>
    <row r="88" spans="1:4" s="74" customFormat="1" x14ac:dyDescent="0.2">
      <c r="A88" s="73" t="s">
        <v>726</v>
      </c>
      <c r="B88" s="75" t="s">
        <v>710</v>
      </c>
      <c r="C88" s="73"/>
      <c r="D88" s="73" t="s">
        <v>608</v>
      </c>
    </row>
    <row r="89" spans="1:4" s="74" customFormat="1" x14ac:dyDescent="0.2">
      <c r="A89" s="73" t="s">
        <v>727</v>
      </c>
      <c r="B89" s="75" t="s">
        <v>710</v>
      </c>
      <c r="C89" s="73"/>
      <c r="D89" s="73" t="s">
        <v>608</v>
      </c>
    </row>
    <row r="90" spans="1:4" s="74" customFormat="1" x14ac:dyDescent="0.2">
      <c r="A90" s="73" t="s">
        <v>728</v>
      </c>
      <c r="B90" s="75" t="s">
        <v>710</v>
      </c>
      <c r="C90" s="73"/>
      <c r="D90" s="73" t="s">
        <v>608</v>
      </c>
    </row>
    <row r="91" spans="1:4" s="74" customFormat="1" x14ac:dyDescent="0.25">
      <c r="A91" s="73" t="s">
        <v>729</v>
      </c>
      <c r="B91" s="73" t="s">
        <v>137</v>
      </c>
      <c r="C91" s="73"/>
      <c r="D91" s="73" t="s">
        <v>608</v>
      </c>
    </row>
    <row r="92" spans="1:4" s="74" customFormat="1" x14ac:dyDescent="0.25">
      <c r="A92" s="73" t="s">
        <v>730</v>
      </c>
      <c r="B92" s="73" t="s">
        <v>731</v>
      </c>
      <c r="C92" s="73"/>
      <c r="D92" s="73" t="s">
        <v>608</v>
      </c>
    </row>
    <row r="93" spans="1:4" s="74" customFormat="1" x14ac:dyDescent="0.25">
      <c r="A93" s="73" t="s">
        <v>732</v>
      </c>
      <c r="B93" s="73" t="s">
        <v>733</v>
      </c>
      <c r="C93" s="73"/>
      <c r="D93" s="73" t="s">
        <v>608</v>
      </c>
    </row>
    <row r="94" spans="1:4" s="74" customFormat="1" x14ac:dyDescent="0.2">
      <c r="A94" s="73" t="s">
        <v>573</v>
      </c>
      <c r="B94" s="75" t="s">
        <v>710</v>
      </c>
      <c r="C94" s="73"/>
      <c r="D94" s="73" t="s">
        <v>608</v>
      </c>
    </row>
    <row r="95" spans="1:4" s="74" customFormat="1" x14ac:dyDescent="0.25">
      <c r="A95" s="73" t="s">
        <v>734</v>
      </c>
      <c r="B95" s="73" t="s">
        <v>139</v>
      </c>
      <c r="C95" s="73"/>
      <c r="D95" s="73" t="s">
        <v>608</v>
      </c>
    </row>
    <row r="96" spans="1:4" s="74" customFormat="1" x14ac:dyDescent="0.2">
      <c r="A96" s="73" t="s">
        <v>735</v>
      </c>
      <c r="B96" s="75" t="s">
        <v>710</v>
      </c>
      <c r="C96" s="73"/>
      <c r="D96" s="73" t="s">
        <v>608</v>
      </c>
    </row>
    <row r="97" spans="1:4" s="74" customFormat="1" x14ac:dyDescent="0.2">
      <c r="A97" s="73" t="s">
        <v>736</v>
      </c>
      <c r="B97" s="75" t="s">
        <v>710</v>
      </c>
      <c r="C97" s="73"/>
      <c r="D97" s="73" t="s">
        <v>608</v>
      </c>
    </row>
    <row r="98" spans="1:4" s="74" customFormat="1" x14ac:dyDescent="0.25">
      <c r="A98" s="73" t="s">
        <v>737</v>
      </c>
      <c r="B98" s="73" t="s">
        <v>738</v>
      </c>
      <c r="C98" s="73"/>
      <c r="D98" s="73" t="s">
        <v>608</v>
      </c>
    </row>
    <row r="99" spans="1:4" s="74" customFormat="1" x14ac:dyDescent="0.25">
      <c r="A99" s="73" t="s">
        <v>739</v>
      </c>
      <c r="B99" s="73" t="s">
        <v>740</v>
      </c>
      <c r="C99" s="73"/>
      <c r="D99" s="73" t="s">
        <v>608</v>
      </c>
    </row>
    <row r="100" spans="1:4" s="74" customFormat="1" x14ac:dyDescent="0.25">
      <c r="A100" s="73" t="s">
        <v>571</v>
      </c>
      <c r="B100" s="73" t="s">
        <v>741</v>
      </c>
      <c r="C100" s="73"/>
      <c r="D100" s="73" t="s">
        <v>608</v>
      </c>
    </row>
    <row r="101" spans="1:4" s="74" customFormat="1" x14ac:dyDescent="0.25">
      <c r="A101" s="73" t="s">
        <v>742</v>
      </c>
      <c r="B101" s="73" t="s">
        <v>562</v>
      </c>
      <c r="C101" s="73"/>
      <c r="D101" s="73" t="s">
        <v>608</v>
      </c>
    </row>
    <row r="102" spans="1:4" s="74" customFormat="1" x14ac:dyDescent="0.25">
      <c r="A102" s="73" t="s">
        <v>743</v>
      </c>
      <c r="B102" s="73" t="s">
        <v>141</v>
      </c>
      <c r="C102" s="73"/>
      <c r="D102" s="73" t="s">
        <v>608</v>
      </c>
    </row>
    <row r="103" spans="1:4" s="74" customFormat="1" x14ac:dyDescent="0.25">
      <c r="A103" s="73" t="s">
        <v>744</v>
      </c>
      <c r="B103" s="73" t="s">
        <v>745</v>
      </c>
      <c r="C103" s="73"/>
      <c r="D103" s="73" t="s">
        <v>608</v>
      </c>
    </row>
    <row r="104" spans="1:4" s="74" customFormat="1" x14ac:dyDescent="0.2">
      <c r="A104" s="73" t="s">
        <v>746</v>
      </c>
      <c r="B104" s="75" t="s">
        <v>710</v>
      </c>
      <c r="C104" s="73"/>
      <c r="D104" s="73" t="s">
        <v>608</v>
      </c>
    </row>
    <row r="105" spans="1:4" s="74" customFormat="1" x14ac:dyDescent="0.25">
      <c r="A105" s="73" t="s">
        <v>747</v>
      </c>
      <c r="B105" s="73" t="s">
        <v>748</v>
      </c>
      <c r="C105" s="73"/>
      <c r="D105" s="73" t="s">
        <v>608</v>
      </c>
    </row>
    <row r="106" spans="1:4" s="74" customFormat="1" x14ac:dyDescent="0.2">
      <c r="A106" s="73" t="s">
        <v>749</v>
      </c>
      <c r="B106" s="75" t="s">
        <v>710</v>
      </c>
      <c r="C106" s="73"/>
      <c r="D106" s="73" t="s">
        <v>608</v>
      </c>
    </row>
    <row r="107" spans="1:4" s="74" customFormat="1" x14ac:dyDescent="0.25">
      <c r="A107" s="73" t="s">
        <v>750</v>
      </c>
      <c r="B107" s="73" t="s">
        <v>144</v>
      </c>
      <c r="C107" s="73" t="s">
        <v>751</v>
      </c>
      <c r="D107" s="73" t="s">
        <v>608</v>
      </c>
    </row>
    <row r="108" spans="1:4" s="74" customFormat="1" x14ac:dyDescent="0.25">
      <c r="A108" s="73" t="s">
        <v>752</v>
      </c>
      <c r="B108" s="73" t="s">
        <v>753</v>
      </c>
      <c r="C108" s="73"/>
      <c r="D108" s="73" t="s">
        <v>608</v>
      </c>
    </row>
    <row r="109" spans="1:4" s="74" customFormat="1" x14ac:dyDescent="0.25">
      <c r="A109" s="73" t="s">
        <v>754</v>
      </c>
      <c r="B109" s="73" t="s">
        <v>755</v>
      </c>
      <c r="C109" s="73"/>
      <c r="D109" s="73" t="s">
        <v>608</v>
      </c>
    </row>
    <row r="110" spans="1:4" s="74" customFormat="1" x14ac:dyDescent="0.2">
      <c r="A110" s="73" t="s">
        <v>756</v>
      </c>
      <c r="B110" s="75" t="s">
        <v>710</v>
      </c>
      <c r="C110" s="73"/>
      <c r="D110" s="73" t="s">
        <v>608</v>
      </c>
    </row>
    <row r="111" spans="1:4" s="74" customFormat="1" x14ac:dyDescent="0.25">
      <c r="A111" s="73" t="s">
        <v>757</v>
      </c>
      <c r="B111" s="73" t="s">
        <v>758</v>
      </c>
      <c r="C111" s="73"/>
      <c r="D111" s="73" t="s">
        <v>608</v>
      </c>
    </row>
    <row r="112" spans="1:4" s="74" customFormat="1" x14ac:dyDescent="0.25">
      <c r="A112" s="73" t="s">
        <v>759</v>
      </c>
      <c r="B112" s="73" t="s">
        <v>563</v>
      </c>
      <c r="C112" s="73"/>
      <c r="D112" s="73" t="s">
        <v>608</v>
      </c>
    </row>
    <row r="113" spans="1:4" s="74" customFormat="1" x14ac:dyDescent="0.25">
      <c r="A113" s="73" t="s">
        <v>760</v>
      </c>
      <c r="B113" s="73" t="s">
        <v>147</v>
      </c>
      <c r="C113" s="73" t="s">
        <v>761</v>
      </c>
      <c r="D113" s="73" t="s">
        <v>608</v>
      </c>
    </row>
    <row r="114" spans="1:4" s="74" customFormat="1" x14ac:dyDescent="0.25">
      <c r="A114" s="73" t="s">
        <v>762</v>
      </c>
      <c r="B114" s="73" t="s">
        <v>763</v>
      </c>
      <c r="C114" s="73"/>
      <c r="D114" s="73" t="s">
        <v>608</v>
      </c>
    </row>
    <row r="115" spans="1:4" s="74" customFormat="1" x14ac:dyDescent="0.25">
      <c r="A115" s="73" t="s">
        <v>764</v>
      </c>
      <c r="B115" s="73" t="s">
        <v>564</v>
      </c>
      <c r="C115" s="73"/>
      <c r="D115" s="73" t="s">
        <v>608</v>
      </c>
    </row>
    <row r="116" spans="1:4" s="74" customFormat="1" x14ac:dyDescent="0.25">
      <c r="A116" s="73" t="s">
        <v>765</v>
      </c>
      <c r="B116" s="73" t="s">
        <v>151</v>
      </c>
      <c r="C116" s="73" t="s">
        <v>766</v>
      </c>
      <c r="D116" s="73" t="s">
        <v>608</v>
      </c>
    </row>
    <row r="117" spans="1:4" s="74" customFormat="1" x14ac:dyDescent="0.25">
      <c r="A117" s="73" t="s">
        <v>767</v>
      </c>
      <c r="B117" s="73" t="s">
        <v>485</v>
      </c>
      <c r="C117" s="73"/>
      <c r="D117" s="73" t="s">
        <v>608</v>
      </c>
    </row>
    <row r="118" spans="1:4" s="74" customFormat="1" x14ac:dyDescent="0.25">
      <c r="A118" s="73" t="s">
        <v>768</v>
      </c>
      <c r="B118" s="73" t="s">
        <v>769</v>
      </c>
      <c r="C118" s="73" t="s">
        <v>770</v>
      </c>
      <c r="D118" s="73" t="s">
        <v>608</v>
      </c>
    </row>
    <row r="119" spans="1:4" s="74" customFormat="1" x14ac:dyDescent="0.25">
      <c r="A119" s="73" t="s">
        <v>771</v>
      </c>
      <c r="B119" s="73" t="s">
        <v>772</v>
      </c>
      <c r="C119" s="73" t="s">
        <v>773</v>
      </c>
      <c r="D119" s="73" t="s">
        <v>608</v>
      </c>
    </row>
    <row r="120" spans="1:4" s="74" customFormat="1" x14ac:dyDescent="0.25">
      <c r="A120" s="73" t="s">
        <v>774</v>
      </c>
      <c r="B120" s="73" t="s">
        <v>775</v>
      </c>
      <c r="C120" s="73" t="s">
        <v>776</v>
      </c>
      <c r="D120" s="73" t="s">
        <v>608</v>
      </c>
    </row>
    <row r="121" spans="1:4" s="74" customFormat="1" x14ac:dyDescent="0.25">
      <c r="A121" s="73" t="s">
        <v>777</v>
      </c>
      <c r="B121" s="73" t="s">
        <v>778</v>
      </c>
      <c r="C121" s="73" t="s">
        <v>779</v>
      </c>
      <c r="D121" s="73" t="s">
        <v>608</v>
      </c>
    </row>
    <row r="122" spans="1:4" s="74" customFormat="1" x14ac:dyDescent="0.25">
      <c r="A122" s="73" t="s">
        <v>780</v>
      </c>
      <c r="B122" s="73" t="s">
        <v>781</v>
      </c>
      <c r="C122" s="73" t="s">
        <v>782</v>
      </c>
      <c r="D122" s="73" t="s">
        <v>608</v>
      </c>
    </row>
    <row r="123" spans="1:4" s="74" customFormat="1" x14ac:dyDescent="0.25">
      <c r="A123" s="73" t="s">
        <v>783</v>
      </c>
      <c r="B123" s="73" t="s">
        <v>784</v>
      </c>
      <c r="C123" s="73" t="s">
        <v>785</v>
      </c>
      <c r="D123" s="73" t="s">
        <v>608</v>
      </c>
    </row>
    <row r="124" spans="1:4" s="74" customFormat="1" x14ac:dyDescent="0.25">
      <c r="A124" s="73" t="s">
        <v>786</v>
      </c>
      <c r="B124" s="73" t="s">
        <v>787</v>
      </c>
      <c r="C124" s="73" t="s">
        <v>788</v>
      </c>
      <c r="D124" s="73" t="s">
        <v>608</v>
      </c>
    </row>
    <row r="125" spans="1:4" s="74" customFormat="1" x14ac:dyDescent="0.25">
      <c r="A125" s="73" t="s">
        <v>789</v>
      </c>
      <c r="B125" s="73" t="s">
        <v>790</v>
      </c>
      <c r="C125" s="73" t="s">
        <v>791</v>
      </c>
      <c r="D125" s="73" t="s">
        <v>608</v>
      </c>
    </row>
    <row r="126" spans="1:4" s="74" customFormat="1" x14ac:dyDescent="0.25">
      <c r="A126" s="73" t="s">
        <v>792</v>
      </c>
      <c r="B126" s="73" t="s">
        <v>793</v>
      </c>
      <c r="C126" s="73" t="s">
        <v>794</v>
      </c>
      <c r="D126" s="73" t="s">
        <v>608</v>
      </c>
    </row>
    <row r="127" spans="1:4" s="74" customFormat="1" x14ac:dyDescent="0.25">
      <c r="A127" s="73" t="s">
        <v>795</v>
      </c>
      <c r="B127" s="73" t="s">
        <v>793</v>
      </c>
      <c r="C127" s="73" t="s">
        <v>794</v>
      </c>
      <c r="D127" s="73" t="s">
        <v>608</v>
      </c>
    </row>
    <row r="128" spans="1:4" s="74" customFormat="1" x14ac:dyDescent="0.25">
      <c r="A128" s="73" t="s">
        <v>796</v>
      </c>
      <c r="B128" s="73" t="s">
        <v>797</v>
      </c>
      <c r="C128" s="73" t="s">
        <v>798</v>
      </c>
      <c r="D128" s="73" t="s">
        <v>608</v>
      </c>
    </row>
    <row r="129" spans="1:4" s="74" customFormat="1" x14ac:dyDescent="0.25">
      <c r="A129" s="73" t="s">
        <v>799</v>
      </c>
      <c r="B129" s="73" t="s">
        <v>797</v>
      </c>
      <c r="C129" s="73" t="s">
        <v>798</v>
      </c>
      <c r="D129" s="73" t="s">
        <v>608</v>
      </c>
    </row>
    <row r="130" spans="1:4" s="74" customFormat="1" x14ac:dyDescent="0.25">
      <c r="A130" s="73" t="s">
        <v>800</v>
      </c>
      <c r="B130" s="73" t="s">
        <v>801</v>
      </c>
      <c r="C130" s="73" t="s">
        <v>802</v>
      </c>
      <c r="D130" s="73" t="s">
        <v>608</v>
      </c>
    </row>
    <row r="131" spans="1:4" s="74" customFormat="1" x14ac:dyDescent="0.25">
      <c r="A131" s="73" t="s">
        <v>803</v>
      </c>
      <c r="B131" s="73" t="s">
        <v>804</v>
      </c>
      <c r="C131" s="73" t="s">
        <v>805</v>
      </c>
      <c r="D131" s="73" t="s">
        <v>608</v>
      </c>
    </row>
    <row r="132" spans="1:4" s="76" customFormat="1" x14ac:dyDescent="0.25">
      <c r="A132" s="73" t="s">
        <v>806</v>
      </c>
      <c r="B132" s="73" t="s">
        <v>807</v>
      </c>
      <c r="C132" s="73" t="s">
        <v>808</v>
      </c>
      <c r="D132" s="73" t="s">
        <v>608</v>
      </c>
    </row>
    <row r="133" spans="1:4" s="76" customFormat="1" x14ac:dyDescent="0.25">
      <c r="A133" s="73" t="s">
        <v>809</v>
      </c>
      <c r="B133" s="73" t="s">
        <v>810</v>
      </c>
      <c r="C133" s="73" t="s">
        <v>808</v>
      </c>
      <c r="D133" s="73" t="s">
        <v>608</v>
      </c>
    </row>
    <row r="134" spans="1:4" s="76" customFormat="1" x14ac:dyDescent="0.25">
      <c r="A134" s="73" t="s">
        <v>811</v>
      </c>
      <c r="B134" s="73" t="s">
        <v>812</v>
      </c>
      <c r="C134" s="73" t="s">
        <v>808</v>
      </c>
      <c r="D134" s="73" t="s">
        <v>608</v>
      </c>
    </row>
    <row r="135" spans="1:4" ht="12.75" customHeight="1" x14ac:dyDescent="0.25">
      <c r="A135" s="77" t="s">
        <v>813</v>
      </c>
      <c r="B135" s="78" t="s">
        <v>814</v>
      </c>
      <c r="C135" s="78" t="s">
        <v>815</v>
      </c>
      <c r="D135" s="73" t="s">
        <v>608</v>
      </c>
    </row>
    <row r="136" spans="1:4" s="76" customFormat="1" x14ac:dyDescent="0.25">
      <c r="A136" s="77" t="s">
        <v>816</v>
      </c>
      <c r="B136" s="78" t="s">
        <v>817</v>
      </c>
      <c r="C136" s="78" t="s">
        <v>818</v>
      </c>
      <c r="D136" s="73" t="s">
        <v>608</v>
      </c>
    </row>
    <row r="137" spans="1:4" s="74" customFormat="1" x14ac:dyDescent="0.25">
      <c r="A137" s="73" t="s">
        <v>819</v>
      </c>
      <c r="B137" s="73" t="s">
        <v>820</v>
      </c>
      <c r="C137" s="73" t="s">
        <v>821</v>
      </c>
      <c r="D137" s="73" t="s">
        <v>608</v>
      </c>
    </row>
    <row r="138" spans="1:4" s="74" customFormat="1" x14ac:dyDescent="0.25">
      <c r="A138" s="73" t="s">
        <v>819</v>
      </c>
      <c r="B138" s="73" t="s">
        <v>822</v>
      </c>
      <c r="C138" s="73" t="s">
        <v>821</v>
      </c>
      <c r="D138" s="73" t="s">
        <v>608</v>
      </c>
    </row>
    <row r="139" spans="1:4" s="74" customFormat="1" x14ac:dyDescent="0.25">
      <c r="A139" s="73" t="s">
        <v>819</v>
      </c>
      <c r="B139" s="73" t="s">
        <v>823</v>
      </c>
      <c r="C139" s="73" t="s">
        <v>824</v>
      </c>
      <c r="D139" s="73" t="s">
        <v>608</v>
      </c>
    </row>
    <row r="140" spans="1:4" s="74" customFormat="1" x14ac:dyDescent="0.25">
      <c r="A140" s="73" t="s">
        <v>819</v>
      </c>
      <c r="B140" s="73" t="s">
        <v>825</v>
      </c>
      <c r="C140" s="73" t="s">
        <v>824</v>
      </c>
      <c r="D140" s="73" t="s">
        <v>608</v>
      </c>
    </row>
    <row r="141" spans="1:4" s="74" customFormat="1" x14ac:dyDescent="0.25">
      <c r="A141" s="73" t="s">
        <v>819</v>
      </c>
      <c r="B141" s="73" t="s">
        <v>826</v>
      </c>
      <c r="C141" s="73" t="s">
        <v>824</v>
      </c>
      <c r="D141" s="73" t="s">
        <v>608</v>
      </c>
    </row>
    <row r="142" spans="1:4" s="74" customFormat="1" x14ac:dyDescent="0.25">
      <c r="A142" s="73" t="s">
        <v>827</v>
      </c>
      <c r="B142" s="73" t="s">
        <v>153</v>
      </c>
      <c r="C142" s="73" t="s">
        <v>791</v>
      </c>
      <c r="D142" s="73" t="s">
        <v>608</v>
      </c>
    </row>
    <row r="143" spans="1:4" s="74" customFormat="1" x14ac:dyDescent="0.25">
      <c r="A143" s="73" t="s">
        <v>828</v>
      </c>
      <c r="B143" s="73" t="s">
        <v>155</v>
      </c>
      <c r="C143" s="73" t="s">
        <v>770</v>
      </c>
      <c r="D143" s="73" t="s">
        <v>608</v>
      </c>
    </row>
    <row r="144" spans="1:4" s="74" customFormat="1" x14ac:dyDescent="0.25">
      <c r="A144" s="73" t="s">
        <v>829</v>
      </c>
      <c r="B144" s="73" t="s">
        <v>804</v>
      </c>
      <c r="C144" s="73" t="s">
        <v>830</v>
      </c>
      <c r="D144" s="73" t="s">
        <v>608</v>
      </c>
    </row>
    <row r="145" spans="1:4" s="76" customFormat="1" x14ac:dyDescent="0.25">
      <c r="A145" s="73" t="s">
        <v>831</v>
      </c>
      <c r="B145" s="73" t="s">
        <v>157</v>
      </c>
      <c r="C145" s="73" t="s">
        <v>776</v>
      </c>
      <c r="D145" s="73" t="s">
        <v>608</v>
      </c>
    </row>
    <row r="146" spans="1:4" s="76" customFormat="1" x14ac:dyDescent="0.2">
      <c r="A146" s="73" t="s">
        <v>832</v>
      </c>
      <c r="B146" s="75" t="s">
        <v>710</v>
      </c>
      <c r="C146" s="73"/>
      <c r="D146" s="73" t="s">
        <v>608</v>
      </c>
    </row>
    <row r="147" spans="1:4" s="74" customFormat="1" x14ac:dyDescent="0.25">
      <c r="A147" s="73" t="s">
        <v>833</v>
      </c>
      <c r="B147" s="73" t="s">
        <v>158</v>
      </c>
      <c r="C147" s="73" t="s">
        <v>834</v>
      </c>
      <c r="D147" s="73" t="s">
        <v>608</v>
      </c>
    </row>
    <row r="148" spans="1:4" s="74" customFormat="1" x14ac:dyDescent="0.25">
      <c r="A148" s="73" t="s">
        <v>835</v>
      </c>
      <c r="B148" s="73" t="s">
        <v>159</v>
      </c>
      <c r="C148" s="73" t="s">
        <v>836</v>
      </c>
      <c r="D148" s="73" t="s">
        <v>608</v>
      </c>
    </row>
    <row r="149" spans="1:4" s="74" customFormat="1" x14ac:dyDescent="0.25">
      <c r="A149" s="73" t="s">
        <v>837</v>
      </c>
      <c r="B149" s="73" t="s">
        <v>838</v>
      </c>
      <c r="C149" s="73" t="s">
        <v>839</v>
      </c>
      <c r="D149" s="73" t="s">
        <v>608</v>
      </c>
    </row>
    <row r="150" spans="1:4" s="74" customFormat="1" x14ac:dyDescent="0.25">
      <c r="A150" s="73" t="s">
        <v>840</v>
      </c>
      <c r="B150" s="73" t="s">
        <v>797</v>
      </c>
      <c r="C150" s="73" t="s">
        <v>798</v>
      </c>
      <c r="D150" s="73" t="s">
        <v>608</v>
      </c>
    </row>
    <row r="151" spans="1:4" s="74" customFormat="1" x14ac:dyDescent="0.25">
      <c r="A151" s="73" t="s">
        <v>841</v>
      </c>
      <c r="B151" s="73" t="s">
        <v>842</v>
      </c>
      <c r="C151" s="73" t="s">
        <v>843</v>
      </c>
      <c r="D151" s="73" t="s">
        <v>608</v>
      </c>
    </row>
    <row r="152" spans="1:4" s="74" customFormat="1" x14ac:dyDescent="0.25">
      <c r="A152" s="73" t="s">
        <v>844</v>
      </c>
      <c r="B152" s="73" t="s">
        <v>845</v>
      </c>
      <c r="C152" s="73" t="s">
        <v>843</v>
      </c>
      <c r="D152" s="73" t="s">
        <v>608</v>
      </c>
    </row>
    <row r="153" spans="1:4" s="74" customFormat="1" x14ac:dyDescent="0.25">
      <c r="A153" s="73" t="s">
        <v>846</v>
      </c>
      <c r="B153" s="73" t="s">
        <v>847</v>
      </c>
      <c r="C153" s="73" t="s">
        <v>843</v>
      </c>
      <c r="D153" s="73" t="s">
        <v>608</v>
      </c>
    </row>
    <row r="154" spans="1:4" s="74" customFormat="1" x14ac:dyDescent="0.25">
      <c r="A154" s="73" t="s">
        <v>848</v>
      </c>
      <c r="B154" s="73" t="s">
        <v>849</v>
      </c>
      <c r="C154" s="73" t="s">
        <v>843</v>
      </c>
      <c r="D154" s="73" t="s">
        <v>608</v>
      </c>
    </row>
    <row r="155" spans="1:4" s="74" customFormat="1" x14ac:dyDescent="0.25">
      <c r="A155" s="73" t="s">
        <v>850</v>
      </c>
      <c r="B155" s="73" t="s">
        <v>160</v>
      </c>
      <c r="C155" s="73" t="s">
        <v>851</v>
      </c>
      <c r="D155" s="73" t="s">
        <v>608</v>
      </c>
    </row>
    <row r="156" spans="1:4" s="74" customFormat="1" x14ac:dyDescent="0.25">
      <c r="A156" s="73" t="s">
        <v>852</v>
      </c>
      <c r="B156" s="73" t="s">
        <v>853</v>
      </c>
      <c r="C156" s="73" t="s">
        <v>854</v>
      </c>
      <c r="D156" s="73" t="s">
        <v>608</v>
      </c>
    </row>
    <row r="157" spans="1:4" s="74" customFormat="1" x14ac:dyDescent="0.25">
      <c r="A157" s="73" t="s">
        <v>855</v>
      </c>
      <c r="B157" s="73" t="s">
        <v>856</v>
      </c>
      <c r="C157" s="73" t="s">
        <v>854</v>
      </c>
      <c r="D157" s="73" t="s">
        <v>608</v>
      </c>
    </row>
    <row r="158" spans="1:4" s="74" customFormat="1" x14ac:dyDescent="0.25">
      <c r="A158" s="73" t="s">
        <v>857</v>
      </c>
      <c r="B158" s="73" t="s">
        <v>858</v>
      </c>
      <c r="C158" s="73" t="s">
        <v>854</v>
      </c>
      <c r="D158" s="73" t="s">
        <v>608</v>
      </c>
    </row>
    <row r="159" spans="1:4" s="74" customFormat="1" x14ac:dyDescent="0.25">
      <c r="A159" s="73" t="s">
        <v>859</v>
      </c>
      <c r="B159" s="73" t="s">
        <v>860</v>
      </c>
      <c r="C159" s="73" t="s">
        <v>854</v>
      </c>
      <c r="D159" s="73" t="s">
        <v>608</v>
      </c>
    </row>
    <row r="160" spans="1:4" s="74" customFormat="1" x14ac:dyDescent="0.25">
      <c r="A160" s="73" t="s">
        <v>861</v>
      </c>
      <c r="B160" s="73" t="s">
        <v>862</v>
      </c>
      <c r="C160" s="73" t="s">
        <v>854</v>
      </c>
      <c r="D160" s="73" t="s">
        <v>608</v>
      </c>
    </row>
    <row r="161" spans="1:4" s="74" customFormat="1" x14ac:dyDescent="0.25">
      <c r="A161" s="73" t="s">
        <v>863</v>
      </c>
      <c r="B161" s="73" t="s">
        <v>162</v>
      </c>
      <c r="C161" s="73" t="s">
        <v>854</v>
      </c>
      <c r="D161" s="73" t="s">
        <v>608</v>
      </c>
    </row>
    <row r="162" spans="1:4" s="74" customFormat="1" x14ac:dyDescent="0.25">
      <c r="A162" s="73" t="s">
        <v>864</v>
      </c>
      <c r="B162" s="73" t="s">
        <v>164</v>
      </c>
      <c r="C162" s="73" t="s">
        <v>843</v>
      </c>
      <c r="D162" s="73" t="s">
        <v>608</v>
      </c>
    </row>
    <row r="163" spans="1:4" s="74" customFormat="1" x14ac:dyDescent="0.25">
      <c r="A163" s="73" t="s">
        <v>865</v>
      </c>
      <c r="B163" s="73" t="s">
        <v>866</v>
      </c>
      <c r="C163" s="73" t="s">
        <v>815</v>
      </c>
      <c r="D163" s="73" t="s">
        <v>608</v>
      </c>
    </row>
    <row r="164" spans="1:4" s="74" customFormat="1" x14ac:dyDescent="0.2">
      <c r="A164" s="73" t="s">
        <v>867</v>
      </c>
      <c r="B164" s="75" t="s">
        <v>710</v>
      </c>
      <c r="C164" s="73"/>
      <c r="D164" s="73" t="s">
        <v>608</v>
      </c>
    </row>
    <row r="165" spans="1:4" s="74" customFormat="1" x14ac:dyDescent="0.25">
      <c r="A165" s="73" t="s">
        <v>868</v>
      </c>
      <c r="B165" s="73" t="s">
        <v>869</v>
      </c>
      <c r="C165" s="73" t="s">
        <v>870</v>
      </c>
      <c r="D165" s="73" t="s">
        <v>608</v>
      </c>
    </row>
    <row r="166" spans="1:4" s="74" customFormat="1" x14ac:dyDescent="0.25">
      <c r="A166" s="73" t="s">
        <v>871</v>
      </c>
      <c r="B166" s="73" t="s">
        <v>872</v>
      </c>
      <c r="C166" s="73" t="s">
        <v>870</v>
      </c>
      <c r="D166" s="73" t="s">
        <v>608</v>
      </c>
    </row>
    <row r="167" spans="1:4" s="76" customFormat="1" x14ac:dyDescent="0.2">
      <c r="A167" s="73" t="s">
        <v>873</v>
      </c>
      <c r="B167" s="75" t="s">
        <v>710</v>
      </c>
      <c r="C167" s="73"/>
      <c r="D167" s="73" t="s">
        <v>608</v>
      </c>
    </row>
    <row r="168" spans="1:4" s="74" customFormat="1" x14ac:dyDescent="0.25">
      <c r="A168" s="73" t="s">
        <v>874</v>
      </c>
      <c r="B168" s="73" t="s">
        <v>165</v>
      </c>
      <c r="C168" s="73" t="s">
        <v>776</v>
      </c>
      <c r="D168" s="73" t="s">
        <v>608</v>
      </c>
    </row>
    <row r="169" spans="1:4" s="74" customFormat="1" x14ac:dyDescent="0.25">
      <c r="A169" s="73" t="s">
        <v>875</v>
      </c>
      <c r="B169" s="73" t="s">
        <v>167</v>
      </c>
      <c r="C169" s="73" t="s">
        <v>876</v>
      </c>
      <c r="D169" s="73" t="s">
        <v>608</v>
      </c>
    </row>
    <row r="170" spans="1:4" s="74" customFormat="1" x14ac:dyDescent="0.25">
      <c r="A170" s="73" t="s">
        <v>877</v>
      </c>
      <c r="B170" s="73" t="s">
        <v>170</v>
      </c>
      <c r="C170" s="73" t="s">
        <v>776</v>
      </c>
      <c r="D170" s="73" t="s">
        <v>608</v>
      </c>
    </row>
    <row r="171" spans="1:4" s="74" customFormat="1" x14ac:dyDescent="0.25">
      <c r="A171" s="73" t="s">
        <v>878</v>
      </c>
      <c r="B171" s="73" t="s">
        <v>170</v>
      </c>
      <c r="C171" s="73" t="s">
        <v>776</v>
      </c>
      <c r="D171" s="73" t="s">
        <v>608</v>
      </c>
    </row>
    <row r="172" spans="1:4" s="74" customFormat="1" x14ac:dyDescent="0.25">
      <c r="A172" s="73" t="s">
        <v>879</v>
      </c>
      <c r="B172" s="73" t="s">
        <v>880</v>
      </c>
      <c r="C172" s="73" t="s">
        <v>776</v>
      </c>
      <c r="D172" s="73" t="s">
        <v>608</v>
      </c>
    </row>
    <row r="173" spans="1:4" s="74" customFormat="1" x14ac:dyDescent="0.25">
      <c r="A173" s="73" t="s">
        <v>176</v>
      </c>
      <c r="B173" s="73" t="s">
        <v>177</v>
      </c>
      <c r="C173" s="73" t="s">
        <v>881</v>
      </c>
      <c r="D173" s="73" t="s">
        <v>608</v>
      </c>
    </row>
    <row r="174" spans="1:4" s="74" customFormat="1" x14ac:dyDescent="0.25">
      <c r="A174" s="73" t="s">
        <v>882</v>
      </c>
      <c r="B174" s="73" t="s">
        <v>175</v>
      </c>
      <c r="C174" s="73" t="s">
        <v>881</v>
      </c>
      <c r="D174" s="73" t="s">
        <v>608</v>
      </c>
    </row>
    <row r="175" spans="1:4" s="74" customFormat="1" x14ac:dyDescent="0.25">
      <c r="A175" s="73" t="s">
        <v>883</v>
      </c>
      <c r="B175" s="73" t="s">
        <v>178</v>
      </c>
      <c r="C175" s="73" t="s">
        <v>884</v>
      </c>
      <c r="D175" s="73" t="s">
        <v>608</v>
      </c>
    </row>
    <row r="176" spans="1:4" s="74" customFormat="1" x14ac:dyDescent="0.25">
      <c r="A176" s="73" t="s">
        <v>885</v>
      </c>
      <c r="B176" s="73" t="s">
        <v>180</v>
      </c>
      <c r="C176" s="73" t="s">
        <v>886</v>
      </c>
      <c r="D176" s="73" t="s">
        <v>608</v>
      </c>
    </row>
    <row r="177" spans="1:4" s="74" customFormat="1" x14ac:dyDescent="0.25">
      <c r="A177" s="73" t="s">
        <v>887</v>
      </c>
      <c r="B177" s="73" t="s">
        <v>181</v>
      </c>
      <c r="C177" s="73" t="s">
        <v>888</v>
      </c>
      <c r="D177" s="73" t="s">
        <v>608</v>
      </c>
    </row>
    <row r="178" spans="1:4" s="74" customFormat="1" x14ac:dyDescent="0.25">
      <c r="A178" s="73" t="s">
        <v>889</v>
      </c>
      <c r="B178" s="73" t="s">
        <v>183</v>
      </c>
      <c r="C178" s="73" t="s">
        <v>890</v>
      </c>
      <c r="D178" s="73" t="s">
        <v>608</v>
      </c>
    </row>
    <row r="179" spans="1:4" s="74" customFormat="1" x14ac:dyDescent="0.25">
      <c r="A179" s="73" t="s">
        <v>891</v>
      </c>
      <c r="B179" s="73" t="s">
        <v>184</v>
      </c>
      <c r="C179" s="73" t="s">
        <v>892</v>
      </c>
      <c r="D179" s="73" t="s">
        <v>608</v>
      </c>
    </row>
    <row r="180" spans="1:4" s="74" customFormat="1" x14ac:dyDescent="0.25">
      <c r="A180" s="73" t="s">
        <v>893</v>
      </c>
      <c r="B180" s="73" t="s">
        <v>184</v>
      </c>
      <c r="C180" s="73"/>
      <c r="D180" s="73" t="s">
        <v>608</v>
      </c>
    </row>
    <row r="181" spans="1:4" s="74" customFormat="1" x14ac:dyDescent="0.25">
      <c r="A181" s="73" t="s">
        <v>894</v>
      </c>
      <c r="B181" s="73" t="s">
        <v>185</v>
      </c>
      <c r="C181" s="73" t="s">
        <v>895</v>
      </c>
      <c r="D181" s="73" t="s">
        <v>608</v>
      </c>
    </row>
    <row r="182" spans="1:4" s="74" customFormat="1" x14ac:dyDescent="0.25">
      <c r="A182" s="73" t="s">
        <v>896</v>
      </c>
      <c r="B182" s="73" t="s">
        <v>897</v>
      </c>
      <c r="C182" s="73"/>
      <c r="D182" s="73" t="s">
        <v>608</v>
      </c>
    </row>
    <row r="183" spans="1:4" s="74" customFormat="1" x14ac:dyDescent="0.25">
      <c r="A183" s="73" t="s">
        <v>898</v>
      </c>
      <c r="B183" s="73" t="s">
        <v>899</v>
      </c>
      <c r="C183" s="73" t="s">
        <v>900</v>
      </c>
      <c r="D183" s="73" t="s">
        <v>608</v>
      </c>
    </row>
    <row r="184" spans="1:4" s="74" customFormat="1" x14ac:dyDescent="0.2">
      <c r="A184" s="73" t="s">
        <v>901</v>
      </c>
      <c r="B184" s="75" t="s">
        <v>710</v>
      </c>
      <c r="C184" s="73"/>
      <c r="D184" s="73" t="s">
        <v>608</v>
      </c>
    </row>
    <row r="185" spans="1:4" s="74" customFormat="1" x14ac:dyDescent="0.25">
      <c r="A185" s="73" t="s">
        <v>902</v>
      </c>
      <c r="B185" s="73" t="s">
        <v>186</v>
      </c>
      <c r="C185" s="73" t="s">
        <v>903</v>
      </c>
      <c r="D185" s="73" t="s">
        <v>608</v>
      </c>
    </row>
    <row r="186" spans="1:4" s="74" customFormat="1" x14ac:dyDescent="0.25">
      <c r="A186" s="73" t="s">
        <v>904</v>
      </c>
      <c r="B186" s="73" t="s">
        <v>187</v>
      </c>
      <c r="C186" s="73" t="s">
        <v>903</v>
      </c>
      <c r="D186" s="73" t="s">
        <v>608</v>
      </c>
    </row>
    <row r="187" spans="1:4" s="74" customFormat="1" x14ac:dyDescent="0.25">
      <c r="A187" s="73" t="s">
        <v>905</v>
      </c>
      <c r="B187" s="73" t="s">
        <v>906</v>
      </c>
      <c r="C187" s="73" t="s">
        <v>907</v>
      </c>
      <c r="D187" s="73" t="s">
        <v>608</v>
      </c>
    </row>
    <row r="188" spans="1:4" s="74" customFormat="1" x14ac:dyDescent="0.25">
      <c r="A188" s="73" t="s">
        <v>908</v>
      </c>
      <c r="B188" s="73" t="s">
        <v>909</v>
      </c>
      <c r="C188" s="73" t="s">
        <v>907</v>
      </c>
      <c r="D188" s="73" t="s">
        <v>608</v>
      </c>
    </row>
    <row r="189" spans="1:4" s="74" customFormat="1" x14ac:dyDescent="0.25">
      <c r="A189" s="73" t="s">
        <v>910</v>
      </c>
      <c r="B189" s="73" t="s">
        <v>906</v>
      </c>
      <c r="C189" s="73" t="s">
        <v>907</v>
      </c>
      <c r="D189" s="73" t="s">
        <v>608</v>
      </c>
    </row>
    <row r="190" spans="1:4" s="74" customFormat="1" x14ac:dyDescent="0.25">
      <c r="A190" s="73" t="s">
        <v>911</v>
      </c>
      <c r="B190" s="73" t="s">
        <v>912</v>
      </c>
      <c r="C190" s="73" t="s">
        <v>913</v>
      </c>
      <c r="D190" s="73" t="s">
        <v>608</v>
      </c>
    </row>
    <row r="191" spans="1:4" s="74" customFormat="1" x14ac:dyDescent="0.25">
      <c r="A191" s="73" t="s">
        <v>914</v>
      </c>
      <c r="B191" s="73" t="s">
        <v>188</v>
      </c>
      <c r="C191" s="73" t="s">
        <v>676</v>
      </c>
      <c r="D191" s="73" t="s">
        <v>608</v>
      </c>
    </row>
    <row r="192" spans="1:4" s="74" customFormat="1" x14ac:dyDescent="0.25">
      <c r="A192" s="73" t="s">
        <v>915</v>
      </c>
      <c r="B192" s="73" t="s">
        <v>916</v>
      </c>
      <c r="C192" s="73" t="s">
        <v>903</v>
      </c>
      <c r="D192" s="73" t="s">
        <v>608</v>
      </c>
    </row>
    <row r="193" spans="1:4" ht="12.75" customHeight="1" x14ac:dyDescent="0.2">
      <c r="A193" s="77" t="s">
        <v>917</v>
      </c>
      <c r="B193" s="75" t="s">
        <v>710</v>
      </c>
      <c r="C193" s="80"/>
      <c r="D193" s="73" t="s">
        <v>608</v>
      </c>
    </row>
    <row r="194" spans="1:4" ht="12.75" customHeight="1" x14ac:dyDescent="0.2">
      <c r="A194" s="77" t="s">
        <v>918</v>
      </c>
      <c r="B194" s="75" t="s">
        <v>710</v>
      </c>
      <c r="C194" s="80"/>
      <c r="D194" s="73" t="s">
        <v>608</v>
      </c>
    </row>
    <row r="195" spans="1:4" s="74" customFormat="1" x14ac:dyDescent="0.2">
      <c r="A195" s="73" t="s">
        <v>919</v>
      </c>
      <c r="B195" s="75" t="s">
        <v>710</v>
      </c>
      <c r="C195" s="73"/>
      <c r="D195" s="73" t="s">
        <v>608</v>
      </c>
    </row>
    <row r="196" spans="1:4" s="74" customFormat="1" x14ac:dyDescent="0.25">
      <c r="A196" s="73" t="s">
        <v>920</v>
      </c>
      <c r="B196" s="73" t="s">
        <v>921</v>
      </c>
      <c r="C196" s="73"/>
      <c r="D196" s="73" t="s">
        <v>608</v>
      </c>
    </row>
  </sheetData>
  <hyperlinks>
    <hyperlink ref="A1" location="Inhoud!A1" display="Object" xr:uid="{F49CF8A9-C8E4-43E9-9B9C-EC19064B5821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00A5-1825-41AE-8A02-F5E75275A153}">
  <dimension ref="A1:N95"/>
  <sheetViews>
    <sheetView topLeftCell="D1" workbookViewId="0">
      <selection activeCell="D3" sqref="D3"/>
    </sheetView>
  </sheetViews>
  <sheetFormatPr defaultRowHeight="11.25" x14ac:dyDescent="0.2"/>
  <cols>
    <col min="1" max="1" width="16.28515625" style="75" hidden="1" customWidth="1"/>
    <col min="2" max="3" width="8.28515625" style="75" hidden="1" customWidth="1"/>
    <col min="4" max="4" width="35.5703125" style="75" bestFit="1" customWidth="1"/>
    <col min="5" max="5" width="21.5703125" style="75" bestFit="1" customWidth="1"/>
    <col min="6" max="6" width="14.140625" style="75" bestFit="1" customWidth="1"/>
    <col min="7" max="7" width="15.140625" style="88" customWidth="1"/>
    <col min="8" max="8" width="14.85546875" style="88" customWidth="1"/>
    <col min="9" max="9" width="12.5703125" style="88" customWidth="1"/>
    <col min="10" max="10" width="12.28515625" style="88" customWidth="1"/>
    <col min="11" max="11" width="14.42578125" style="75" customWidth="1"/>
    <col min="12" max="12" width="51.28515625" style="75" customWidth="1"/>
    <col min="13" max="13" width="20.7109375" style="75" customWidth="1"/>
    <col min="14" max="14" width="16.42578125" style="75" customWidth="1"/>
    <col min="15" max="256" width="9.140625" style="75"/>
    <col min="257" max="259" width="0" style="75" hidden="1" customWidth="1"/>
    <col min="260" max="260" width="8.5703125" style="75" customWidth="1"/>
    <col min="261" max="261" width="30.5703125" style="75" customWidth="1"/>
    <col min="262" max="262" width="10.140625" style="75" customWidth="1"/>
    <col min="263" max="263" width="15.140625" style="75" customWidth="1"/>
    <col min="264" max="264" width="14.85546875" style="75" customWidth="1"/>
    <col min="265" max="265" width="12.5703125" style="75" customWidth="1"/>
    <col min="266" max="266" width="12.28515625" style="75" customWidth="1"/>
    <col min="267" max="267" width="13.42578125" style="75" customWidth="1"/>
    <col min="268" max="268" width="51.28515625" style="75" customWidth="1"/>
    <col min="269" max="269" width="21.140625" style="75" customWidth="1"/>
    <col min="270" max="270" width="10.140625" style="75" customWidth="1"/>
    <col min="271" max="512" width="9.140625" style="75"/>
    <col min="513" max="515" width="0" style="75" hidden="1" customWidth="1"/>
    <col min="516" max="516" width="8.5703125" style="75" customWidth="1"/>
    <col min="517" max="517" width="30.5703125" style="75" customWidth="1"/>
    <col min="518" max="518" width="10.140625" style="75" customWidth="1"/>
    <col min="519" max="519" width="15.140625" style="75" customWidth="1"/>
    <col min="520" max="520" width="14.85546875" style="75" customWidth="1"/>
    <col min="521" max="521" width="12.5703125" style="75" customWidth="1"/>
    <col min="522" max="522" width="12.28515625" style="75" customWidth="1"/>
    <col min="523" max="523" width="13.42578125" style="75" customWidth="1"/>
    <col min="524" max="524" width="51.28515625" style="75" customWidth="1"/>
    <col min="525" max="525" width="21.140625" style="75" customWidth="1"/>
    <col min="526" max="526" width="10.140625" style="75" customWidth="1"/>
    <col min="527" max="768" width="9.140625" style="75"/>
    <col min="769" max="771" width="0" style="75" hidden="1" customWidth="1"/>
    <col min="772" max="772" width="8.5703125" style="75" customWidth="1"/>
    <col min="773" max="773" width="30.5703125" style="75" customWidth="1"/>
    <col min="774" max="774" width="10.140625" style="75" customWidth="1"/>
    <col min="775" max="775" width="15.140625" style="75" customWidth="1"/>
    <col min="776" max="776" width="14.85546875" style="75" customWidth="1"/>
    <col min="777" max="777" width="12.5703125" style="75" customWidth="1"/>
    <col min="778" max="778" width="12.28515625" style="75" customWidth="1"/>
    <col min="779" max="779" width="13.42578125" style="75" customWidth="1"/>
    <col min="780" max="780" width="51.28515625" style="75" customWidth="1"/>
    <col min="781" max="781" width="21.140625" style="75" customWidth="1"/>
    <col min="782" max="782" width="10.140625" style="75" customWidth="1"/>
    <col min="783" max="1024" width="9.140625" style="75"/>
    <col min="1025" max="1027" width="0" style="75" hidden="1" customWidth="1"/>
    <col min="1028" max="1028" width="8.5703125" style="75" customWidth="1"/>
    <col min="1029" max="1029" width="30.5703125" style="75" customWidth="1"/>
    <col min="1030" max="1030" width="10.140625" style="75" customWidth="1"/>
    <col min="1031" max="1031" width="15.140625" style="75" customWidth="1"/>
    <col min="1032" max="1032" width="14.85546875" style="75" customWidth="1"/>
    <col min="1033" max="1033" width="12.5703125" style="75" customWidth="1"/>
    <col min="1034" max="1034" width="12.28515625" style="75" customWidth="1"/>
    <col min="1035" max="1035" width="13.42578125" style="75" customWidth="1"/>
    <col min="1036" max="1036" width="51.28515625" style="75" customWidth="1"/>
    <col min="1037" max="1037" width="21.140625" style="75" customWidth="1"/>
    <col min="1038" max="1038" width="10.140625" style="75" customWidth="1"/>
    <col min="1039" max="1280" width="9.140625" style="75"/>
    <col min="1281" max="1283" width="0" style="75" hidden="1" customWidth="1"/>
    <col min="1284" max="1284" width="8.5703125" style="75" customWidth="1"/>
    <col min="1285" max="1285" width="30.5703125" style="75" customWidth="1"/>
    <col min="1286" max="1286" width="10.140625" style="75" customWidth="1"/>
    <col min="1287" max="1287" width="15.140625" style="75" customWidth="1"/>
    <col min="1288" max="1288" width="14.85546875" style="75" customWidth="1"/>
    <col min="1289" max="1289" width="12.5703125" style="75" customWidth="1"/>
    <col min="1290" max="1290" width="12.28515625" style="75" customWidth="1"/>
    <col min="1291" max="1291" width="13.42578125" style="75" customWidth="1"/>
    <col min="1292" max="1292" width="51.28515625" style="75" customWidth="1"/>
    <col min="1293" max="1293" width="21.140625" style="75" customWidth="1"/>
    <col min="1294" max="1294" width="10.140625" style="75" customWidth="1"/>
    <col min="1295" max="1536" width="9.140625" style="75"/>
    <col min="1537" max="1539" width="0" style="75" hidden="1" customWidth="1"/>
    <col min="1540" max="1540" width="8.5703125" style="75" customWidth="1"/>
    <col min="1541" max="1541" width="30.5703125" style="75" customWidth="1"/>
    <col min="1542" max="1542" width="10.140625" style="75" customWidth="1"/>
    <col min="1543" max="1543" width="15.140625" style="75" customWidth="1"/>
    <col min="1544" max="1544" width="14.85546875" style="75" customWidth="1"/>
    <col min="1545" max="1545" width="12.5703125" style="75" customWidth="1"/>
    <col min="1546" max="1546" width="12.28515625" style="75" customWidth="1"/>
    <col min="1547" max="1547" width="13.42578125" style="75" customWidth="1"/>
    <col min="1548" max="1548" width="51.28515625" style="75" customWidth="1"/>
    <col min="1549" max="1549" width="21.140625" style="75" customWidth="1"/>
    <col min="1550" max="1550" width="10.140625" style="75" customWidth="1"/>
    <col min="1551" max="1792" width="9.140625" style="75"/>
    <col min="1793" max="1795" width="0" style="75" hidden="1" customWidth="1"/>
    <col min="1796" max="1796" width="8.5703125" style="75" customWidth="1"/>
    <col min="1797" max="1797" width="30.5703125" style="75" customWidth="1"/>
    <col min="1798" max="1798" width="10.140625" style="75" customWidth="1"/>
    <col min="1799" max="1799" width="15.140625" style="75" customWidth="1"/>
    <col min="1800" max="1800" width="14.85546875" style="75" customWidth="1"/>
    <col min="1801" max="1801" width="12.5703125" style="75" customWidth="1"/>
    <col min="1802" max="1802" width="12.28515625" style="75" customWidth="1"/>
    <col min="1803" max="1803" width="13.42578125" style="75" customWidth="1"/>
    <col min="1804" max="1804" width="51.28515625" style="75" customWidth="1"/>
    <col min="1805" max="1805" width="21.140625" style="75" customWidth="1"/>
    <col min="1806" max="1806" width="10.140625" style="75" customWidth="1"/>
    <col min="1807" max="2048" width="9.140625" style="75"/>
    <col min="2049" max="2051" width="0" style="75" hidden="1" customWidth="1"/>
    <col min="2052" max="2052" width="8.5703125" style="75" customWidth="1"/>
    <col min="2053" max="2053" width="30.5703125" style="75" customWidth="1"/>
    <col min="2054" max="2054" width="10.140625" style="75" customWidth="1"/>
    <col min="2055" max="2055" width="15.140625" style="75" customWidth="1"/>
    <col min="2056" max="2056" width="14.85546875" style="75" customWidth="1"/>
    <col min="2057" max="2057" width="12.5703125" style="75" customWidth="1"/>
    <col min="2058" max="2058" width="12.28515625" style="75" customWidth="1"/>
    <col min="2059" max="2059" width="13.42578125" style="75" customWidth="1"/>
    <col min="2060" max="2060" width="51.28515625" style="75" customWidth="1"/>
    <col min="2061" max="2061" width="21.140625" style="75" customWidth="1"/>
    <col min="2062" max="2062" width="10.140625" style="75" customWidth="1"/>
    <col min="2063" max="2304" width="9.140625" style="75"/>
    <col min="2305" max="2307" width="0" style="75" hidden="1" customWidth="1"/>
    <col min="2308" max="2308" width="8.5703125" style="75" customWidth="1"/>
    <col min="2309" max="2309" width="30.5703125" style="75" customWidth="1"/>
    <col min="2310" max="2310" width="10.140625" style="75" customWidth="1"/>
    <col min="2311" max="2311" width="15.140625" style="75" customWidth="1"/>
    <col min="2312" max="2312" width="14.85546875" style="75" customWidth="1"/>
    <col min="2313" max="2313" width="12.5703125" style="75" customWidth="1"/>
    <col min="2314" max="2314" width="12.28515625" style="75" customWidth="1"/>
    <col min="2315" max="2315" width="13.42578125" style="75" customWidth="1"/>
    <col min="2316" max="2316" width="51.28515625" style="75" customWidth="1"/>
    <col min="2317" max="2317" width="21.140625" style="75" customWidth="1"/>
    <col min="2318" max="2318" width="10.140625" style="75" customWidth="1"/>
    <col min="2319" max="2560" width="9.140625" style="75"/>
    <col min="2561" max="2563" width="0" style="75" hidden="1" customWidth="1"/>
    <col min="2564" max="2564" width="8.5703125" style="75" customWidth="1"/>
    <col min="2565" max="2565" width="30.5703125" style="75" customWidth="1"/>
    <col min="2566" max="2566" width="10.140625" style="75" customWidth="1"/>
    <col min="2567" max="2567" width="15.140625" style="75" customWidth="1"/>
    <col min="2568" max="2568" width="14.85546875" style="75" customWidth="1"/>
    <col min="2569" max="2569" width="12.5703125" style="75" customWidth="1"/>
    <col min="2570" max="2570" width="12.28515625" style="75" customWidth="1"/>
    <col min="2571" max="2571" width="13.42578125" style="75" customWidth="1"/>
    <col min="2572" max="2572" width="51.28515625" style="75" customWidth="1"/>
    <col min="2573" max="2573" width="21.140625" style="75" customWidth="1"/>
    <col min="2574" max="2574" width="10.140625" style="75" customWidth="1"/>
    <col min="2575" max="2816" width="9.140625" style="75"/>
    <col min="2817" max="2819" width="0" style="75" hidden="1" customWidth="1"/>
    <col min="2820" max="2820" width="8.5703125" style="75" customWidth="1"/>
    <col min="2821" max="2821" width="30.5703125" style="75" customWidth="1"/>
    <col min="2822" max="2822" width="10.140625" style="75" customWidth="1"/>
    <col min="2823" max="2823" width="15.140625" style="75" customWidth="1"/>
    <col min="2824" max="2824" width="14.85546875" style="75" customWidth="1"/>
    <col min="2825" max="2825" width="12.5703125" style="75" customWidth="1"/>
    <col min="2826" max="2826" width="12.28515625" style="75" customWidth="1"/>
    <col min="2827" max="2827" width="13.42578125" style="75" customWidth="1"/>
    <col min="2828" max="2828" width="51.28515625" style="75" customWidth="1"/>
    <col min="2829" max="2829" width="21.140625" style="75" customWidth="1"/>
    <col min="2830" max="2830" width="10.140625" style="75" customWidth="1"/>
    <col min="2831" max="3072" width="9.140625" style="75"/>
    <col min="3073" max="3075" width="0" style="75" hidden="1" customWidth="1"/>
    <col min="3076" max="3076" width="8.5703125" style="75" customWidth="1"/>
    <col min="3077" max="3077" width="30.5703125" style="75" customWidth="1"/>
    <col min="3078" max="3078" width="10.140625" style="75" customWidth="1"/>
    <col min="3079" max="3079" width="15.140625" style="75" customWidth="1"/>
    <col min="3080" max="3080" width="14.85546875" style="75" customWidth="1"/>
    <col min="3081" max="3081" width="12.5703125" style="75" customWidth="1"/>
    <col min="3082" max="3082" width="12.28515625" style="75" customWidth="1"/>
    <col min="3083" max="3083" width="13.42578125" style="75" customWidth="1"/>
    <col min="3084" max="3084" width="51.28515625" style="75" customWidth="1"/>
    <col min="3085" max="3085" width="21.140625" style="75" customWidth="1"/>
    <col min="3086" max="3086" width="10.140625" style="75" customWidth="1"/>
    <col min="3087" max="3328" width="9.140625" style="75"/>
    <col min="3329" max="3331" width="0" style="75" hidden="1" customWidth="1"/>
    <col min="3332" max="3332" width="8.5703125" style="75" customWidth="1"/>
    <col min="3333" max="3333" width="30.5703125" style="75" customWidth="1"/>
    <col min="3334" max="3334" width="10.140625" style="75" customWidth="1"/>
    <col min="3335" max="3335" width="15.140625" style="75" customWidth="1"/>
    <col min="3336" max="3336" width="14.85546875" style="75" customWidth="1"/>
    <col min="3337" max="3337" width="12.5703125" style="75" customWidth="1"/>
    <col min="3338" max="3338" width="12.28515625" style="75" customWidth="1"/>
    <col min="3339" max="3339" width="13.42578125" style="75" customWidth="1"/>
    <col min="3340" max="3340" width="51.28515625" style="75" customWidth="1"/>
    <col min="3341" max="3341" width="21.140625" style="75" customWidth="1"/>
    <col min="3342" max="3342" width="10.140625" style="75" customWidth="1"/>
    <col min="3343" max="3584" width="9.140625" style="75"/>
    <col min="3585" max="3587" width="0" style="75" hidden="1" customWidth="1"/>
    <col min="3588" max="3588" width="8.5703125" style="75" customWidth="1"/>
    <col min="3589" max="3589" width="30.5703125" style="75" customWidth="1"/>
    <col min="3590" max="3590" width="10.140625" style="75" customWidth="1"/>
    <col min="3591" max="3591" width="15.140625" style="75" customWidth="1"/>
    <col min="3592" max="3592" width="14.85546875" style="75" customWidth="1"/>
    <col min="3593" max="3593" width="12.5703125" style="75" customWidth="1"/>
    <col min="3594" max="3594" width="12.28515625" style="75" customWidth="1"/>
    <col min="3595" max="3595" width="13.42578125" style="75" customWidth="1"/>
    <col min="3596" max="3596" width="51.28515625" style="75" customWidth="1"/>
    <col min="3597" max="3597" width="21.140625" style="75" customWidth="1"/>
    <col min="3598" max="3598" width="10.140625" style="75" customWidth="1"/>
    <col min="3599" max="3840" width="9.140625" style="75"/>
    <col min="3841" max="3843" width="0" style="75" hidden="1" customWidth="1"/>
    <col min="3844" max="3844" width="8.5703125" style="75" customWidth="1"/>
    <col min="3845" max="3845" width="30.5703125" style="75" customWidth="1"/>
    <col min="3846" max="3846" width="10.140625" style="75" customWidth="1"/>
    <col min="3847" max="3847" width="15.140625" style="75" customWidth="1"/>
    <col min="3848" max="3848" width="14.85546875" style="75" customWidth="1"/>
    <col min="3849" max="3849" width="12.5703125" style="75" customWidth="1"/>
    <col min="3850" max="3850" width="12.28515625" style="75" customWidth="1"/>
    <col min="3851" max="3851" width="13.42578125" style="75" customWidth="1"/>
    <col min="3852" max="3852" width="51.28515625" style="75" customWidth="1"/>
    <col min="3853" max="3853" width="21.140625" style="75" customWidth="1"/>
    <col min="3854" max="3854" width="10.140625" style="75" customWidth="1"/>
    <col min="3855" max="4096" width="9.140625" style="75"/>
    <col min="4097" max="4099" width="0" style="75" hidden="1" customWidth="1"/>
    <col min="4100" max="4100" width="8.5703125" style="75" customWidth="1"/>
    <col min="4101" max="4101" width="30.5703125" style="75" customWidth="1"/>
    <col min="4102" max="4102" width="10.140625" style="75" customWidth="1"/>
    <col min="4103" max="4103" width="15.140625" style="75" customWidth="1"/>
    <col min="4104" max="4104" width="14.85546875" style="75" customWidth="1"/>
    <col min="4105" max="4105" width="12.5703125" style="75" customWidth="1"/>
    <col min="4106" max="4106" width="12.28515625" style="75" customWidth="1"/>
    <col min="4107" max="4107" width="13.42578125" style="75" customWidth="1"/>
    <col min="4108" max="4108" width="51.28515625" style="75" customWidth="1"/>
    <col min="4109" max="4109" width="21.140625" style="75" customWidth="1"/>
    <col min="4110" max="4110" width="10.140625" style="75" customWidth="1"/>
    <col min="4111" max="4352" width="9.140625" style="75"/>
    <col min="4353" max="4355" width="0" style="75" hidden="1" customWidth="1"/>
    <col min="4356" max="4356" width="8.5703125" style="75" customWidth="1"/>
    <col min="4357" max="4357" width="30.5703125" style="75" customWidth="1"/>
    <col min="4358" max="4358" width="10.140625" style="75" customWidth="1"/>
    <col min="4359" max="4359" width="15.140625" style="75" customWidth="1"/>
    <col min="4360" max="4360" width="14.85546875" style="75" customWidth="1"/>
    <col min="4361" max="4361" width="12.5703125" style="75" customWidth="1"/>
    <col min="4362" max="4362" width="12.28515625" style="75" customWidth="1"/>
    <col min="4363" max="4363" width="13.42578125" style="75" customWidth="1"/>
    <col min="4364" max="4364" width="51.28515625" style="75" customWidth="1"/>
    <col min="4365" max="4365" width="21.140625" style="75" customWidth="1"/>
    <col min="4366" max="4366" width="10.140625" style="75" customWidth="1"/>
    <col min="4367" max="4608" width="9.140625" style="75"/>
    <col min="4609" max="4611" width="0" style="75" hidden="1" customWidth="1"/>
    <col min="4612" max="4612" width="8.5703125" style="75" customWidth="1"/>
    <col min="4613" max="4613" width="30.5703125" style="75" customWidth="1"/>
    <col min="4614" max="4614" width="10.140625" style="75" customWidth="1"/>
    <col min="4615" max="4615" width="15.140625" style="75" customWidth="1"/>
    <col min="4616" max="4616" width="14.85546875" style="75" customWidth="1"/>
    <col min="4617" max="4617" width="12.5703125" style="75" customWidth="1"/>
    <col min="4618" max="4618" width="12.28515625" style="75" customWidth="1"/>
    <col min="4619" max="4619" width="13.42578125" style="75" customWidth="1"/>
    <col min="4620" max="4620" width="51.28515625" style="75" customWidth="1"/>
    <col min="4621" max="4621" width="21.140625" style="75" customWidth="1"/>
    <col min="4622" max="4622" width="10.140625" style="75" customWidth="1"/>
    <col min="4623" max="4864" width="9.140625" style="75"/>
    <col min="4865" max="4867" width="0" style="75" hidden="1" customWidth="1"/>
    <col min="4868" max="4868" width="8.5703125" style="75" customWidth="1"/>
    <col min="4869" max="4869" width="30.5703125" style="75" customWidth="1"/>
    <col min="4870" max="4870" width="10.140625" style="75" customWidth="1"/>
    <col min="4871" max="4871" width="15.140625" style="75" customWidth="1"/>
    <col min="4872" max="4872" width="14.85546875" style="75" customWidth="1"/>
    <col min="4873" max="4873" width="12.5703125" style="75" customWidth="1"/>
    <col min="4874" max="4874" width="12.28515625" style="75" customWidth="1"/>
    <col min="4875" max="4875" width="13.42578125" style="75" customWidth="1"/>
    <col min="4876" max="4876" width="51.28515625" style="75" customWidth="1"/>
    <col min="4877" max="4877" width="21.140625" style="75" customWidth="1"/>
    <col min="4878" max="4878" width="10.140625" style="75" customWidth="1"/>
    <col min="4879" max="5120" width="9.140625" style="75"/>
    <col min="5121" max="5123" width="0" style="75" hidden="1" customWidth="1"/>
    <col min="5124" max="5124" width="8.5703125" style="75" customWidth="1"/>
    <col min="5125" max="5125" width="30.5703125" style="75" customWidth="1"/>
    <col min="5126" max="5126" width="10.140625" style="75" customWidth="1"/>
    <col min="5127" max="5127" width="15.140625" style="75" customWidth="1"/>
    <col min="5128" max="5128" width="14.85546875" style="75" customWidth="1"/>
    <col min="5129" max="5129" width="12.5703125" style="75" customWidth="1"/>
    <col min="5130" max="5130" width="12.28515625" style="75" customWidth="1"/>
    <col min="5131" max="5131" width="13.42578125" style="75" customWidth="1"/>
    <col min="5132" max="5132" width="51.28515625" style="75" customWidth="1"/>
    <col min="5133" max="5133" width="21.140625" style="75" customWidth="1"/>
    <col min="5134" max="5134" width="10.140625" style="75" customWidth="1"/>
    <col min="5135" max="5376" width="9.140625" style="75"/>
    <col min="5377" max="5379" width="0" style="75" hidden="1" customWidth="1"/>
    <col min="5380" max="5380" width="8.5703125" style="75" customWidth="1"/>
    <col min="5381" max="5381" width="30.5703125" style="75" customWidth="1"/>
    <col min="5382" max="5382" width="10.140625" style="75" customWidth="1"/>
    <col min="5383" max="5383" width="15.140625" style="75" customWidth="1"/>
    <col min="5384" max="5384" width="14.85546875" style="75" customWidth="1"/>
    <col min="5385" max="5385" width="12.5703125" style="75" customWidth="1"/>
    <col min="5386" max="5386" width="12.28515625" style="75" customWidth="1"/>
    <col min="5387" max="5387" width="13.42578125" style="75" customWidth="1"/>
    <col min="5388" max="5388" width="51.28515625" style="75" customWidth="1"/>
    <col min="5389" max="5389" width="21.140625" style="75" customWidth="1"/>
    <col min="5390" max="5390" width="10.140625" style="75" customWidth="1"/>
    <col min="5391" max="5632" width="9.140625" style="75"/>
    <col min="5633" max="5635" width="0" style="75" hidden="1" customWidth="1"/>
    <col min="5636" max="5636" width="8.5703125" style="75" customWidth="1"/>
    <col min="5637" max="5637" width="30.5703125" style="75" customWidth="1"/>
    <col min="5638" max="5638" width="10.140625" style="75" customWidth="1"/>
    <col min="5639" max="5639" width="15.140625" style="75" customWidth="1"/>
    <col min="5640" max="5640" width="14.85546875" style="75" customWidth="1"/>
    <col min="5641" max="5641" width="12.5703125" style="75" customWidth="1"/>
    <col min="5642" max="5642" width="12.28515625" style="75" customWidth="1"/>
    <col min="5643" max="5643" width="13.42578125" style="75" customWidth="1"/>
    <col min="5644" max="5644" width="51.28515625" style="75" customWidth="1"/>
    <col min="5645" max="5645" width="21.140625" style="75" customWidth="1"/>
    <col min="5646" max="5646" width="10.140625" style="75" customWidth="1"/>
    <col min="5647" max="5888" width="9.140625" style="75"/>
    <col min="5889" max="5891" width="0" style="75" hidden="1" customWidth="1"/>
    <col min="5892" max="5892" width="8.5703125" style="75" customWidth="1"/>
    <col min="5893" max="5893" width="30.5703125" style="75" customWidth="1"/>
    <col min="5894" max="5894" width="10.140625" style="75" customWidth="1"/>
    <col min="5895" max="5895" width="15.140625" style="75" customWidth="1"/>
    <col min="5896" max="5896" width="14.85546875" style="75" customWidth="1"/>
    <col min="5897" max="5897" width="12.5703125" style="75" customWidth="1"/>
    <col min="5898" max="5898" width="12.28515625" style="75" customWidth="1"/>
    <col min="5899" max="5899" width="13.42578125" style="75" customWidth="1"/>
    <col min="5900" max="5900" width="51.28515625" style="75" customWidth="1"/>
    <col min="5901" max="5901" width="21.140625" style="75" customWidth="1"/>
    <col min="5902" max="5902" width="10.140625" style="75" customWidth="1"/>
    <col min="5903" max="6144" width="9.140625" style="75"/>
    <col min="6145" max="6147" width="0" style="75" hidden="1" customWidth="1"/>
    <col min="6148" max="6148" width="8.5703125" style="75" customWidth="1"/>
    <col min="6149" max="6149" width="30.5703125" style="75" customWidth="1"/>
    <col min="6150" max="6150" width="10.140625" style="75" customWidth="1"/>
    <col min="6151" max="6151" width="15.140625" style="75" customWidth="1"/>
    <col min="6152" max="6152" width="14.85546875" style="75" customWidth="1"/>
    <col min="6153" max="6153" width="12.5703125" style="75" customWidth="1"/>
    <col min="6154" max="6154" width="12.28515625" style="75" customWidth="1"/>
    <col min="6155" max="6155" width="13.42578125" style="75" customWidth="1"/>
    <col min="6156" max="6156" width="51.28515625" style="75" customWidth="1"/>
    <col min="6157" max="6157" width="21.140625" style="75" customWidth="1"/>
    <col min="6158" max="6158" width="10.140625" style="75" customWidth="1"/>
    <col min="6159" max="6400" width="9.140625" style="75"/>
    <col min="6401" max="6403" width="0" style="75" hidden="1" customWidth="1"/>
    <col min="6404" max="6404" width="8.5703125" style="75" customWidth="1"/>
    <col min="6405" max="6405" width="30.5703125" style="75" customWidth="1"/>
    <col min="6406" max="6406" width="10.140625" style="75" customWidth="1"/>
    <col min="6407" max="6407" width="15.140625" style="75" customWidth="1"/>
    <col min="6408" max="6408" width="14.85546875" style="75" customWidth="1"/>
    <col min="6409" max="6409" width="12.5703125" style="75" customWidth="1"/>
    <col min="6410" max="6410" width="12.28515625" style="75" customWidth="1"/>
    <col min="6411" max="6411" width="13.42578125" style="75" customWidth="1"/>
    <col min="6412" max="6412" width="51.28515625" style="75" customWidth="1"/>
    <col min="6413" max="6413" width="21.140625" style="75" customWidth="1"/>
    <col min="6414" max="6414" width="10.140625" style="75" customWidth="1"/>
    <col min="6415" max="6656" width="9.140625" style="75"/>
    <col min="6657" max="6659" width="0" style="75" hidden="1" customWidth="1"/>
    <col min="6660" max="6660" width="8.5703125" style="75" customWidth="1"/>
    <col min="6661" max="6661" width="30.5703125" style="75" customWidth="1"/>
    <col min="6662" max="6662" width="10.140625" style="75" customWidth="1"/>
    <col min="6663" max="6663" width="15.140625" style="75" customWidth="1"/>
    <col min="6664" max="6664" width="14.85546875" style="75" customWidth="1"/>
    <col min="6665" max="6665" width="12.5703125" style="75" customWidth="1"/>
    <col min="6666" max="6666" width="12.28515625" style="75" customWidth="1"/>
    <col min="6667" max="6667" width="13.42578125" style="75" customWidth="1"/>
    <col min="6668" max="6668" width="51.28515625" style="75" customWidth="1"/>
    <col min="6669" max="6669" width="21.140625" style="75" customWidth="1"/>
    <col min="6670" max="6670" width="10.140625" style="75" customWidth="1"/>
    <col min="6671" max="6912" width="9.140625" style="75"/>
    <col min="6913" max="6915" width="0" style="75" hidden="1" customWidth="1"/>
    <col min="6916" max="6916" width="8.5703125" style="75" customWidth="1"/>
    <col min="6917" max="6917" width="30.5703125" style="75" customWidth="1"/>
    <col min="6918" max="6918" width="10.140625" style="75" customWidth="1"/>
    <col min="6919" max="6919" width="15.140625" style="75" customWidth="1"/>
    <col min="6920" max="6920" width="14.85546875" style="75" customWidth="1"/>
    <col min="6921" max="6921" width="12.5703125" style="75" customWidth="1"/>
    <col min="6922" max="6922" width="12.28515625" style="75" customWidth="1"/>
    <col min="6923" max="6923" width="13.42578125" style="75" customWidth="1"/>
    <col min="6924" max="6924" width="51.28515625" style="75" customWidth="1"/>
    <col min="6925" max="6925" width="21.140625" style="75" customWidth="1"/>
    <col min="6926" max="6926" width="10.140625" style="75" customWidth="1"/>
    <col min="6927" max="7168" width="9.140625" style="75"/>
    <col min="7169" max="7171" width="0" style="75" hidden="1" customWidth="1"/>
    <col min="7172" max="7172" width="8.5703125" style="75" customWidth="1"/>
    <col min="7173" max="7173" width="30.5703125" style="75" customWidth="1"/>
    <col min="7174" max="7174" width="10.140625" style="75" customWidth="1"/>
    <col min="7175" max="7175" width="15.140625" style="75" customWidth="1"/>
    <col min="7176" max="7176" width="14.85546875" style="75" customWidth="1"/>
    <col min="7177" max="7177" width="12.5703125" style="75" customWidth="1"/>
    <col min="7178" max="7178" width="12.28515625" style="75" customWidth="1"/>
    <col min="7179" max="7179" width="13.42578125" style="75" customWidth="1"/>
    <col min="7180" max="7180" width="51.28515625" style="75" customWidth="1"/>
    <col min="7181" max="7181" width="21.140625" style="75" customWidth="1"/>
    <col min="7182" max="7182" width="10.140625" style="75" customWidth="1"/>
    <col min="7183" max="7424" width="9.140625" style="75"/>
    <col min="7425" max="7427" width="0" style="75" hidden="1" customWidth="1"/>
    <col min="7428" max="7428" width="8.5703125" style="75" customWidth="1"/>
    <col min="7429" max="7429" width="30.5703125" style="75" customWidth="1"/>
    <col min="7430" max="7430" width="10.140625" style="75" customWidth="1"/>
    <col min="7431" max="7431" width="15.140625" style="75" customWidth="1"/>
    <col min="7432" max="7432" width="14.85546875" style="75" customWidth="1"/>
    <col min="7433" max="7433" width="12.5703125" style="75" customWidth="1"/>
    <col min="7434" max="7434" width="12.28515625" style="75" customWidth="1"/>
    <col min="7435" max="7435" width="13.42578125" style="75" customWidth="1"/>
    <col min="7436" max="7436" width="51.28515625" style="75" customWidth="1"/>
    <col min="7437" max="7437" width="21.140625" style="75" customWidth="1"/>
    <col min="7438" max="7438" width="10.140625" style="75" customWidth="1"/>
    <col min="7439" max="7680" width="9.140625" style="75"/>
    <col min="7681" max="7683" width="0" style="75" hidden="1" customWidth="1"/>
    <col min="7684" max="7684" width="8.5703125" style="75" customWidth="1"/>
    <col min="7685" max="7685" width="30.5703125" style="75" customWidth="1"/>
    <col min="7686" max="7686" width="10.140625" style="75" customWidth="1"/>
    <col min="7687" max="7687" width="15.140625" style="75" customWidth="1"/>
    <col min="7688" max="7688" width="14.85546875" style="75" customWidth="1"/>
    <col min="7689" max="7689" width="12.5703125" style="75" customWidth="1"/>
    <col min="7690" max="7690" width="12.28515625" style="75" customWidth="1"/>
    <col min="7691" max="7691" width="13.42578125" style="75" customWidth="1"/>
    <col min="7692" max="7692" width="51.28515625" style="75" customWidth="1"/>
    <col min="7693" max="7693" width="21.140625" style="75" customWidth="1"/>
    <col min="7694" max="7694" width="10.140625" style="75" customWidth="1"/>
    <col min="7695" max="7936" width="9.140625" style="75"/>
    <col min="7937" max="7939" width="0" style="75" hidden="1" customWidth="1"/>
    <col min="7940" max="7940" width="8.5703125" style="75" customWidth="1"/>
    <col min="7941" max="7941" width="30.5703125" style="75" customWidth="1"/>
    <col min="7942" max="7942" width="10.140625" style="75" customWidth="1"/>
    <col min="7943" max="7943" width="15.140625" style="75" customWidth="1"/>
    <col min="7944" max="7944" width="14.85546875" style="75" customWidth="1"/>
    <col min="7945" max="7945" width="12.5703125" style="75" customWidth="1"/>
    <col min="7946" max="7946" width="12.28515625" style="75" customWidth="1"/>
    <col min="7947" max="7947" width="13.42578125" style="75" customWidth="1"/>
    <col min="7948" max="7948" width="51.28515625" style="75" customWidth="1"/>
    <col min="7949" max="7949" width="21.140625" style="75" customWidth="1"/>
    <col min="7950" max="7950" width="10.140625" style="75" customWidth="1"/>
    <col min="7951" max="8192" width="9.140625" style="75"/>
    <col min="8193" max="8195" width="0" style="75" hidden="1" customWidth="1"/>
    <col min="8196" max="8196" width="8.5703125" style="75" customWidth="1"/>
    <col min="8197" max="8197" width="30.5703125" style="75" customWidth="1"/>
    <col min="8198" max="8198" width="10.140625" style="75" customWidth="1"/>
    <col min="8199" max="8199" width="15.140625" style="75" customWidth="1"/>
    <col min="8200" max="8200" width="14.85546875" style="75" customWidth="1"/>
    <col min="8201" max="8201" width="12.5703125" style="75" customWidth="1"/>
    <col min="8202" max="8202" width="12.28515625" style="75" customWidth="1"/>
    <col min="8203" max="8203" width="13.42578125" style="75" customWidth="1"/>
    <col min="8204" max="8204" width="51.28515625" style="75" customWidth="1"/>
    <col min="8205" max="8205" width="21.140625" style="75" customWidth="1"/>
    <col min="8206" max="8206" width="10.140625" style="75" customWidth="1"/>
    <col min="8207" max="8448" width="9.140625" style="75"/>
    <col min="8449" max="8451" width="0" style="75" hidden="1" customWidth="1"/>
    <col min="8452" max="8452" width="8.5703125" style="75" customWidth="1"/>
    <col min="8453" max="8453" width="30.5703125" style="75" customWidth="1"/>
    <col min="8454" max="8454" width="10.140625" style="75" customWidth="1"/>
    <col min="8455" max="8455" width="15.140625" style="75" customWidth="1"/>
    <col min="8456" max="8456" width="14.85546875" style="75" customWidth="1"/>
    <col min="8457" max="8457" width="12.5703125" style="75" customWidth="1"/>
    <col min="8458" max="8458" width="12.28515625" style="75" customWidth="1"/>
    <col min="8459" max="8459" width="13.42578125" style="75" customWidth="1"/>
    <col min="8460" max="8460" width="51.28515625" style="75" customWidth="1"/>
    <col min="8461" max="8461" width="21.140625" style="75" customWidth="1"/>
    <col min="8462" max="8462" width="10.140625" style="75" customWidth="1"/>
    <col min="8463" max="8704" width="9.140625" style="75"/>
    <col min="8705" max="8707" width="0" style="75" hidden="1" customWidth="1"/>
    <col min="8708" max="8708" width="8.5703125" style="75" customWidth="1"/>
    <col min="8709" max="8709" width="30.5703125" style="75" customWidth="1"/>
    <col min="8710" max="8710" width="10.140625" style="75" customWidth="1"/>
    <col min="8711" max="8711" width="15.140625" style="75" customWidth="1"/>
    <col min="8712" max="8712" width="14.85546875" style="75" customWidth="1"/>
    <col min="8713" max="8713" width="12.5703125" style="75" customWidth="1"/>
    <col min="8714" max="8714" width="12.28515625" style="75" customWidth="1"/>
    <col min="8715" max="8715" width="13.42578125" style="75" customWidth="1"/>
    <col min="8716" max="8716" width="51.28515625" style="75" customWidth="1"/>
    <col min="8717" max="8717" width="21.140625" style="75" customWidth="1"/>
    <col min="8718" max="8718" width="10.140625" style="75" customWidth="1"/>
    <col min="8719" max="8960" width="9.140625" style="75"/>
    <col min="8961" max="8963" width="0" style="75" hidden="1" customWidth="1"/>
    <col min="8964" max="8964" width="8.5703125" style="75" customWidth="1"/>
    <col min="8965" max="8965" width="30.5703125" style="75" customWidth="1"/>
    <col min="8966" max="8966" width="10.140625" style="75" customWidth="1"/>
    <col min="8967" max="8967" width="15.140625" style="75" customWidth="1"/>
    <col min="8968" max="8968" width="14.85546875" style="75" customWidth="1"/>
    <col min="8969" max="8969" width="12.5703125" style="75" customWidth="1"/>
    <col min="8970" max="8970" width="12.28515625" style="75" customWidth="1"/>
    <col min="8971" max="8971" width="13.42578125" style="75" customWidth="1"/>
    <col min="8972" max="8972" width="51.28515625" style="75" customWidth="1"/>
    <col min="8973" max="8973" width="21.140625" style="75" customWidth="1"/>
    <col min="8974" max="8974" width="10.140625" style="75" customWidth="1"/>
    <col min="8975" max="9216" width="9.140625" style="75"/>
    <col min="9217" max="9219" width="0" style="75" hidden="1" customWidth="1"/>
    <col min="9220" max="9220" width="8.5703125" style="75" customWidth="1"/>
    <col min="9221" max="9221" width="30.5703125" style="75" customWidth="1"/>
    <col min="9222" max="9222" width="10.140625" style="75" customWidth="1"/>
    <col min="9223" max="9223" width="15.140625" style="75" customWidth="1"/>
    <col min="9224" max="9224" width="14.85546875" style="75" customWidth="1"/>
    <col min="9225" max="9225" width="12.5703125" style="75" customWidth="1"/>
    <col min="9226" max="9226" width="12.28515625" style="75" customWidth="1"/>
    <col min="9227" max="9227" width="13.42578125" style="75" customWidth="1"/>
    <col min="9228" max="9228" width="51.28515625" style="75" customWidth="1"/>
    <col min="9229" max="9229" width="21.140625" style="75" customWidth="1"/>
    <col min="9230" max="9230" width="10.140625" style="75" customWidth="1"/>
    <col min="9231" max="9472" width="9.140625" style="75"/>
    <col min="9473" max="9475" width="0" style="75" hidden="1" customWidth="1"/>
    <col min="9476" max="9476" width="8.5703125" style="75" customWidth="1"/>
    <col min="9477" max="9477" width="30.5703125" style="75" customWidth="1"/>
    <col min="9478" max="9478" width="10.140625" style="75" customWidth="1"/>
    <col min="9479" max="9479" width="15.140625" style="75" customWidth="1"/>
    <col min="9480" max="9480" width="14.85546875" style="75" customWidth="1"/>
    <col min="9481" max="9481" width="12.5703125" style="75" customWidth="1"/>
    <col min="9482" max="9482" width="12.28515625" style="75" customWidth="1"/>
    <col min="9483" max="9483" width="13.42578125" style="75" customWidth="1"/>
    <col min="9484" max="9484" width="51.28515625" style="75" customWidth="1"/>
    <col min="9485" max="9485" width="21.140625" style="75" customWidth="1"/>
    <col min="9486" max="9486" width="10.140625" style="75" customWidth="1"/>
    <col min="9487" max="9728" width="9.140625" style="75"/>
    <col min="9729" max="9731" width="0" style="75" hidden="1" customWidth="1"/>
    <col min="9732" max="9732" width="8.5703125" style="75" customWidth="1"/>
    <col min="9733" max="9733" width="30.5703125" style="75" customWidth="1"/>
    <col min="9734" max="9734" width="10.140625" style="75" customWidth="1"/>
    <col min="9735" max="9735" width="15.140625" style="75" customWidth="1"/>
    <col min="9736" max="9736" width="14.85546875" style="75" customWidth="1"/>
    <col min="9737" max="9737" width="12.5703125" style="75" customWidth="1"/>
    <col min="9738" max="9738" width="12.28515625" style="75" customWidth="1"/>
    <col min="9739" max="9739" width="13.42578125" style="75" customWidth="1"/>
    <col min="9740" max="9740" width="51.28515625" style="75" customWidth="1"/>
    <col min="9741" max="9741" width="21.140625" style="75" customWidth="1"/>
    <col min="9742" max="9742" width="10.140625" style="75" customWidth="1"/>
    <col min="9743" max="9984" width="9.140625" style="75"/>
    <col min="9985" max="9987" width="0" style="75" hidden="1" customWidth="1"/>
    <col min="9988" max="9988" width="8.5703125" style="75" customWidth="1"/>
    <col min="9989" max="9989" width="30.5703125" style="75" customWidth="1"/>
    <col min="9990" max="9990" width="10.140625" style="75" customWidth="1"/>
    <col min="9991" max="9991" width="15.140625" style="75" customWidth="1"/>
    <col min="9992" max="9992" width="14.85546875" style="75" customWidth="1"/>
    <col min="9993" max="9993" width="12.5703125" style="75" customWidth="1"/>
    <col min="9994" max="9994" width="12.28515625" style="75" customWidth="1"/>
    <col min="9995" max="9995" width="13.42578125" style="75" customWidth="1"/>
    <col min="9996" max="9996" width="51.28515625" style="75" customWidth="1"/>
    <col min="9997" max="9997" width="21.140625" style="75" customWidth="1"/>
    <col min="9998" max="9998" width="10.140625" style="75" customWidth="1"/>
    <col min="9999" max="10240" width="9.140625" style="75"/>
    <col min="10241" max="10243" width="0" style="75" hidden="1" customWidth="1"/>
    <col min="10244" max="10244" width="8.5703125" style="75" customWidth="1"/>
    <col min="10245" max="10245" width="30.5703125" style="75" customWidth="1"/>
    <col min="10246" max="10246" width="10.140625" style="75" customWidth="1"/>
    <col min="10247" max="10247" width="15.140625" style="75" customWidth="1"/>
    <col min="10248" max="10248" width="14.85546875" style="75" customWidth="1"/>
    <col min="10249" max="10249" width="12.5703125" style="75" customWidth="1"/>
    <col min="10250" max="10250" width="12.28515625" style="75" customWidth="1"/>
    <col min="10251" max="10251" width="13.42578125" style="75" customWidth="1"/>
    <col min="10252" max="10252" width="51.28515625" style="75" customWidth="1"/>
    <col min="10253" max="10253" width="21.140625" style="75" customWidth="1"/>
    <col min="10254" max="10254" width="10.140625" style="75" customWidth="1"/>
    <col min="10255" max="10496" width="9.140625" style="75"/>
    <col min="10497" max="10499" width="0" style="75" hidden="1" customWidth="1"/>
    <col min="10500" max="10500" width="8.5703125" style="75" customWidth="1"/>
    <col min="10501" max="10501" width="30.5703125" style="75" customWidth="1"/>
    <col min="10502" max="10502" width="10.140625" style="75" customWidth="1"/>
    <col min="10503" max="10503" width="15.140625" style="75" customWidth="1"/>
    <col min="10504" max="10504" width="14.85546875" style="75" customWidth="1"/>
    <col min="10505" max="10505" width="12.5703125" style="75" customWidth="1"/>
    <col min="10506" max="10506" width="12.28515625" style="75" customWidth="1"/>
    <col min="10507" max="10507" width="13.42578125" style="75" customWidth="1"/>
    <col min="10508" max="10508" width="51.28515625" style="75" customWidth="1"/>
    <col min="10509" max="10509" width="21.140625" style="75" customWidth="1"/>
    <col min="10510" max="10510" width="10.140625" style="75" customWidth="1"/>
    <col min="10511" max="10752" width="9.140625" style="75"/>
    <col min="10753" max="10755" width="0" style="75" hidden="1" customWidth="1"/>
    <col min="10756" max="10756" width="8.5703125" style="75" customWidth="1"/>
    <col min="10757" max="10757" width="30.5703125" style="75" customWidth="1"/>
    <col min="10758" max="10758" width="10.140625" style="75" customWidth="1"/>
    <col min="10759" max="10759" width="15.140625" style="75" customWidth="1"/>
    <col min="10760" max="10760" width="14.85546875" style="75" customWidth="1"/>
    <col min="10761" max="10761" width="12.5703125" style="75" customWidth="1"/>
    <col min="10762" max="10762" width="12.28515625" style="75" customWidth="1"/>
    <col min="10763" max="10763" width="13.42578125" style="75" customWidth="1"/>
    <col min="10764" max="10764" width="51.28515625" style="75" customWidth="1"/>
    <col min="10765" max="10765" width="21.140625" style="75" customWidth="1"/>
    <col min="10766" max="10766" width="10.140625" style="75" customWidth="1"/>
    <col min="10767" max="11008" width="9.140625" style="75"/>
    <col min="11009" max="11011" width="0" style="75" hidden="1" customWidth="1"/>
    <col min="11012" max="11012" width="8.5703125" style="75" customWidth="1"/>
    <col min="11013" max="11013" width="30.5703125" style="75" customWidth="1"/>
    <col min="11014" max="11014" width="10.140625" style="75" customWidth="1"/>
    <col min="11015" max="11015" width="15.140625" style="75" customWidth="1"/>
    <col min="11016" max="11016" width="14.85546875" style="75" customWidth="1"/>
    <col min="11017" max="11017" width="12.5703125" style="75" customWidth="1"/>
    <col min="11018" max="11018" width="12.28515625" style="75" customWidth="1"/>
    <col min="11019" max="11019" width="13.42578125" style="75" customWidth="1"/>
    <col min="11020" max="11020" width="51.28515625" style="75" customWidth="1"/>
    <col min="11021" max="11021" width="21.140625" style="75" customWidth="1"/>
    <col min="11022" max="11022" width="10.140625" style="75" customWidth="1"/>
    <col min="11023" max="11264" width="9.140625" style="75"/>
    <col min="11265" max="11267" width="0" style="75" hidden="1" customWidth="1"/>
    <col min="11268" max="11268" width="8.5703125" style="75" customWidth="1"/>
    <col min="11269" max="11269" width="30.5703125" style="75" customWidth="1"/>
    <col min="11270" max="11270" width="10.140625" style="75" customWidth="1"/>
    <col min="11271" max="11271" width="15.140625" style="75" customWidth="1"/>
    <col min="11272" max="11272" width="14.85546875" style="75" customWidth="1"/>
    <col min="11273" max="11273" width="12.5703125" style="75" customWidth="1"/>
    <col min="11274" max="11274" width="12.28515625" style="75" customWidth="1"/>
    <col min="11275" max="11275" width="13.42578125" style="75" customWidth="1"/>
    <col min="11276" max="11276" width="51.28515625" style="75" customWidth="1"/>
    <col min="11277" max="11277" width="21.140625" style="75" customWidth="1"/>
    <col min="11278" max="11278" width="10.140625" style="75" customWidth="1"/>
    <col min="11279" max="11520" width="9.140625" style="75"/>
    <col min="11521" max="11523" width="0" style="75" hidden="1" customWidth="1"/>
    <col min="11524" max="11524" width="8.5703125" style="75" customWidth="1"/>
    <col min="11525" max="11525" width="30.5703125" style="75" customWidth="1"/>
    <col min="11526" max="11526" width="10.140625" style="75" customWidth="1"/>
    <col min="11527" max="11527" width="15.140625" style="75" customWidth="1"/>
    <col min="11528" max="11528" width="14.85546875" style="75" customWidth="1"/>
    <col min="11529" max="11529" width="12.5703125" style="75" customWidth="1"/>
    <col min="11530" max="11530" width="12.28515625" style="75" customWidth="1"/>
    <col min="11531" max="11531" width="13.42578125" style="75" customWidth="1"/>
    <col min="11532" max="11532" width="51.28515625" style="75" customWidth="1"/>
    <col min="11533" max="11533" width="21.140625" style="75" customWidth="1"/>
    <col min="11534" max="11534" width="10.140625" style="75" customWidth="1"/>
    <col min="11535" max="11776" width="9.140625" style="75"/>
    <col min="11777" max="11779" width="0" style="75" hidden="1" customWidth="1"/>
    <col min="11780" max="11780" width="8.5703125" style="75" customWidth="1"/>
    <col min="11781" max="11781" width="30.5703125" style="75" customWidth="1"/>
    <col min="11782" max="11782" width="10.140625" style="75" customWidth="1"/>
    <col min="11783" max="11783" width="15.140625" style="75" customWidth="1"/>
    <col min="11784" max="11784" width="14.85546875" style="75" customWidth="1"/>
    <col min="11785" max="11785" width="12.5703125" style="75" customWidth="1"/>
    <col min="11786" max="11786" width="12.28515625" style="75" customWidth="1"/>
    <col min="11787" max="11787" width="13.42578125" style="75" customWidth="1"/>
    <col min="11788" max="11788" width="51.28515625" style="75" customWidth="1"/>
    <col min="11789" max="11789" width="21.140625" style="75" customWidth="1"/>
    <col min="11790" max="11790" width="10.140625" style="75" customWidth="1"/>
    <col min="11791" max="12032" width="9.140625" style="75"/>
    <col min="12033" max="12035" width="0" style="75" hidden="1" customWidth="1"/>
    <col min="12036" max="12036" width="8.5703125" style="75" customWidth="1"/>
    <col min="12037" max="12037" width="30.5703125" style="75" customWidth="1"/>
    <col min="12038" max="12038" width="10.140625" style="75" customWidth="1"/>
    <col min="12039" max="12039" width="15.140625" style="75" customWidth="1"/>
    <col min="12040" max="12040" width="14.85546875" style="75" customWidth="1"/>
    <col min="12041" max="12041" width="12.5703125" style="75" customWidth="1"/>
    <col min="12042" max="12042" width="12.28515625" style="75" customWidth="1"/>
    <col min="12043" max="12043" width="13.42578125" style="75" customWidth="1"/>
    <col min="12044" max="12044" width="51.28515625" style="75" customWidth="1"/>
    <col min="12045" max="12045" width="21.140625" style="75" customWidth="1"/>
    <col min="12046" max="12046" width="10.140625" style="75" customWidth="1"/>
    <col min="12047" max="12288" width="9.140625" style="75"/>
    <col min="12289" max="12291" width="0" style="75" hidden="1" customWidth="1"/>
    <col min="12292" max="12292" width="8.5703125" style="75" customWidth="1"/>
    <col min="12293" max="12293" width="30.5703125" style="75" customWidth="1"/>
    <col min="12294" max="12294" width="10.140625" style="75" customWidth="1"/>
    <col min="12295" max="12295" width="15.140625" style="75" customWidth="1"/>
    <col min="12296" max="12296" width="14.85546875" style="75" customWidth="1"/>
    <col min="12297" max="12297" width="12.5703125" style="75" customWidth="1"/>
    <col min="12298" max="12298" width="12.28515625" style="75" customWidth="1"/>
    <col min="12299" max="12299" width="13.42578125" style="75" customWidth="1"/>
    <col min="12300" max="12300" width="51.28515625" style="75" customWidth="1"/>
    <col min="12301" max="12301" width="21.140625" style="75" customWidth="1"/>
    <col min="12302" max="12302" width="10.140625" style="75" customWidth="1"/>
    <col min="12303" max="12544" width="9.140625" style="75"/>
    <col min="12545" max="12547" width="0" style="75" hidden="1" customWidth="1"/>
    <col min="12548" max="12548" width="8.5703125" style="75" customWidth="1"/>
    <col min="12549" max="12549" width="30.5703125" style="75" customWidth="1"/>
    <col min="12550" max="12550" width="10.140625" style="75" customWidth="1"/>
    <col min="12551" max="12551" width="15.140625" style="75" customWidth="1"/>
    <col min="12552" max="12552" width="14.85546875" style="75" customWidth="1"/>
    <col min="12553" max="12553" width="12.5703125" style="75" customWidth="1"/>
    <col min="12554" max="12554" width="12.28515625" style="75" customWidth="1"/>
    <col min="12555" max="12555" width="13.42578125" style="75" customWidth="1"/>
    <col min="12556" max="12556" width="51.28515625" style="75" customWidth="1"/>
    <col min="12557" max="12557" width="21.140625" style="75" customWidth="1"/>
    <col min="12558" max="12558" width="10.140625" style="75" customWidth="1"/>
    <col min="12559" max="12800" width="9.140625" style="75"/>
    <col min="12801" max="12803" width="0" style="75" hidden="1" customWidth="1"/>
    <col min="12804" max="12804" width="8.5703125" style="75" customWidth="1"/>
    <col min="12805" max="12805" width="30.5703125" style="75" customWidth="1"/>
    <col min="12806" max="12806" width="10.140625" style="75" customWidth="1"/>
    <col min="12807" max="12807" width="15.140625" style="75" customWidth="1"/>
    <col min="12808" max="12808" width="14.85546875" style="75" customWidth="1"/>
    <col min="12809" max="12809" width="12.5703125" style="75" customWidth="1"/>
    <col min="12810" max="12810" width="12.28515625" style="75" customWidth="1"/>
    <col min="12811" max="12811" width="13.42578125" style="75" customWidth="1"/>
    <col min="12812" max="12812" width="51.28515625" style="75" customWidth="1"/>
    <col min="12813" max="12813" width="21.140625" style="75" customWidth="1"/>
    <col min="12814" max="12814" width="10.140625" style="75" customWidth="1"/>
    <col min="12815" max="13056" width="9.140625" style="75"/>
    <col min="13057" max="13059" width="0" style="75" hidden="1" customWidth="1"/>
    <col min="13060" max="13060" width="8.5703125" style="75" customWidth="1"/>
    <col min="13061" max="13061" width="30.5703125" style="75" customWidth="1"/>
    <col min="13062" max="13062" width="10.140625" style="75" customWidth="1"/>
    <col min="13063" max="13063" width="15.140625" style="75" customWidth="1"/>
    <col min="13064" max="13064" width="14.85546875" style="75" customWidth="1"/>
    <col min="13065" max="13065" width="12.5703125" style="75" customWidth="1"/>
    <col min="13066" max="13066" width="12.28515625" style="75" customWidth="1"/>
    <col min="13067" max="13067" width="13.42578125" style="75" customWidth="1"/>
    <col min="13068" max="13068" width="51.28515625" style="75" customWidth="1"/>
    <col min="13069" max="13069" width="21.140625" style="75" customWidth="1"/>
    <col min="13070" max="13070" width="10.140625" style="75" customWidth="1"/>
    <col min="13071" max="13312" width="9.140625" style="75"/>
    <col min="13313" max="13315" width="0" style="75" hidden="1" customWidth="1"/>
    <col min="13316" max="13316" width="8.5703125" style="75" customWidth="1"/>
    <col min="13317" max="13317" width="30.5703125" style="75" customWidth="1"/>
    <col min="13318" max="13318" width="10.140625" style="75" customWidth="1"/>
    <col min="13319" max="13319" width="15.140625" style="75" customWidth="1"/>
    <col min="13320" max="13320" width="14.85546875" style="75" customWidth="1"/>
    <col min="13321" max="13321" width="12.5703125" style="75" customWidth="1"/>
    <col min="13322" max="13322" width="12.28515625" style="75" customWidth="1"/>
    <col min="13323" max="13323" width="13.42578125" style="75" customWidth="1"/>
    <col min="13324" max="13324" width="51.28515625" style="75" customWidth="1"/>
    <col min="13325" max="13325" width="21.140625" style="75" customWidth="1"/>
    <col min="13326" max="13326" width="10.140625" style="75" customWidth="1"/>
    <col min="13327" max="13568" width="9.140625" style="75"/>
    <col min="13569" max="13571" width="0" style="75" hidden="1" customWidth="1"/>
    <col min="13572" max="13572" width="8.5703125" style="75" customWidth="1"/>
    <col min="13573" max="13573" width="30.5703125" style="75" customWidth="1"/>
    <col min="13574" max="13574" width="10.140625" style="75" customWidth="1"/>
    <col min="13575" max="13575" width="15.140625" style="75" customWidth="1"/>
    <col min="13576" max="13576" width="14.85546875" style="75" customWidth="1"/>
    <col min="13577" max="13577" width="12.5703125" style="75" customWidth="1"/>
    <col min="13578" max="13578" width="12.28515625" style="75" customWidth="1"/>
    <col min="13579" max="13579" width="13.42578125" style="75" customWidth="1"/>
    <col min="13580" max="13580" width="51.28515625" style="75" customWidth="1"/>
    <col min="13581" max="13581" width="21.140625" style="75" customWidth="1"/>
    <col min="13582" max="13582" width="10.140625" style="75" customWidth="1"/>
    <col min="13583" max="13824" width="9.140625" style="75"/>
    <col min="13825" max="13827" width="0" style="75" hidden="1" customWidth="1"/>
    <col min="13828" max="13828" width="8.5703125" style="75" customWidth="1"/>
    <col min="13829" max="13829" width="30.5703125" style="75" customWidth="1"/>
    <col min="13830" max="13830" width="10.140625" style="75" customWidth="1"/>
    <col min="13831" max="13831" width="15.140625" style="75" customWidth="1"/>
    <col min="13832" max="13832" width="14.85546875" style="75" customWidth="1"/>
    <col min="13833" max="13833" width="12.5703125" style="75" customWidth="1"/>
    <col min="13834" max="13834" width="12.28515625" style="75" customWidth="1"/>
    <col min="13835" max="13835" width="13.42578125" style="75" customWidth="1"/>
    <col min="13836" max="13836" width="51.28515625" style="75" customWidth="1"/>
    <col min="13837" max="13837" width="21.140625" style="75" customWidth="1"/>
    <col min="13838" max="13838" width="10.140625" style="75" customWidth="1"/>
    <col min="13839" max="14080" width="9.140625" style="75"/>
    <col min="14081" max="14083" width="0" style="75" hidden="1" customWidth="1"/>
    <col min="14084" max="14084" width="8.5703125" style="75" customWidth="1"/>
    <col min="14085" max="14085" width="30.5703125" style="75" customWidth="1"/>
    <col min="14086" max="14086" width="10.140625" style="75" customWidth="1"/>
    <col min="14087" max="14087" width="15.140625" style="75" customWidth="1"/>
    <col min="14088" max="14088" width="14.85546875" style="75" customWidth="1"/>
    <col min="14089" max="14089" width="12.5703125" style="75" customWidth="1"/>
    <col min="14090" max="14090" width="12.28515625" style="75" customWidth="1"/>
    <col min="14091" max="14091" width="13.42578125" style="75" customWidth="1"/>
    <col min="14092" max="14092" width="51.28515625" style="75" customWidth="1"/>
    <col min="14093" max="14093" width="21.140625" style="75" customWidth="1"/>
    <col min="14094" max="14094" width="10.140625" style="75" customWidth="1"/>
    <col min="14095" max="14336" width="9.140625" style="75"/>
    <col min="14337" max="14339" width="0" style="75" hidden="1" customWidth="1"/>
    <col min="14340" max="14340" width="8.5703125" style="75" customWidth="1"/>
    <col min="14341" max="14341" width="30.5703125" style="75" customWidth="1"/>
    <col min="14342" max="14342" width="10.140625" style="75" customWidth="1"/>
    <col min="14343" max="14343" width="15.140625" style="75" customWidth="1"/>
    <col min="14344" max="14344" width="14.85546875" style="75" customWidth="1"/>
    <col min="14345" max="14345" width="12.5703125" style="75" customWidth="1"/>
    <col min="14346" max="14346" width="12.28515625" style="75" customWidth="1"/>
    <col min="14347" max="14347" width="13.42578125" style="75" customWidth="1"/>
    <col min="14348" max="14348" width="51.28515625" style="75" customWidth="1"/>
    <col min="14349" max="14349" width="21.140625" style="75" customWidth="1"/>
    <col min="14350" max="14350" width="10.140625" style="75" customWidth="1"/>
    <col min="14351" max="14592" width="9.140625" style="75"/>
    <col min="14593" max="14595" width="0" style="75" hidden="1" customWidth="1"/>
    <col min="14596" max="14596" width="8.5703125" style="75" customWidth="1"/>
    <col min="14597" max="14597" width="30.5703125" style="75" customWidth="1"/>
    <col min="14598" max="14598" width="10.140625" style="75" customWidth="1"/>
    <col min="14599" max="14599" width="15.140625" style="75" customWidth="1"/>
    <col min="14600" max="14600" width="14.85546875" style="75" customWidth="1"/>
    <col min="14601" max="14601" width="12.5703125" style="75" customWidth="1"/>
    <col min="14602" max="14602" width="12.28515625" style="75" customWidth="1"/>
    <col min="14603" max="14603" width="13.42578125" style="75" customWidth="1"/>
    <col min="14604" max="14604" width="51.28515625" style="75" customWidth="1"/>
    <col min="14605" max="14605" width="21.140625" style="75" customWidth="1"/>
    <col min="14606" max="14606" width="10.140625" style="75" customWidth="1"/>
    <col min="14607" max="14848" width="9.140625" style="75"/>
    <col min="14849" max="14851" width="0" style="75" hidden="1" customWidth="1"/>
    <col min="14852" max="14852" width="8.5703125" style="75" customWidth="1"/>
    <col min="14853" max="14853" width="30.5703125" style="75" customWidth="1"/>
    <col min="14854" max="14854" width="10.140625" style="75" customWidth="1"/>
    <col min="14855" max="14855" width="15.140625" style="75" customWidth="1"/>
    <col min="14856" max="14856" width="14.85546875" style="75" customWidth="1"/>
    <col min="14857" max="14857" width="12.5703125" style="75" customWidth="1"/>
    <col min="14858" max="14858" width="12.28515625" style="75" customWidth="1"/>
    <col min="14859" max="14859" width="13.42578125" style="75" customWidth="1"/>
    <col min="14860" max="14860" width="51.28515625" style="75" customWidth="1"/>
    <col min="14861" max="14861" width="21.140625" style="75" customWidth="1"/>
    <col min="14862" max="14862" width="10.140625" style="75" customWidth="1"/>
    <col min="14863" max="15104" width="9.140625" style="75"/>
    <col min="15105" max="15107" width="0" style="75" hidden="1" customWidth="1"/>
    <col min="15108" max="15108" width="8.5703125" style="75" customWidth="1"/>
    <col min="15109" max="15109" width="30.5703125" style="75" customWidth="1"/>
    <col min="15110" max="15110" width="10.140625" style="75" customWidth="1"/>
    <col min="15111" max="15111" width="15.140625" style="75" customWidth="1"/>
    <col min="15112" max="15112" width="14.85546875" style="75" customWidth="1"/>
    <col min="15113" max="15113" width="12.5703125" style="75" customWidth="1"/>
    <col min="15114" max="15114" width="12.28515625" style="75" customWidth="1"/>
    <col min="15115" max="15115" width="13.42578125" style="75" customWidth="1"/>
    <col min="15116" max="15116" width="51.28515625" style="75" customWidth="1"/>
    <col min="15117" max="15117" width="21.140625" style="75" customWidth="1"/>
    <col min="15118" max="15118" width="10.140625" style="75" customWidth="1"/>
    <col min="15119" max="15360" width="9.140625" style="75"/>
    <col min="15361" max="15363" width="0" style="75" hidden="1" customWidth="1"/>
    <col min="15364" max="15364" width="8.5703125" style="75" customWidth="1"/>
    <col min="15365" max="15365" width="30.5703125" style="75" customWidth="1"/>
    <col min="15366" max="15366" width="10.140625" style="75" customWidth="1"/>
    <col min="15367" max="15367" width="15.140625" style="75" customWidth="1"/>
    <col min="15368" max="15368" width="14.85546875" style="75" customWidth="1"/>
    <col min="15369" max="15369" width="12.5703125" style="75" customWidth="1"/>
    <col min="15370" max="15370" width="12.28515625" style="75" customWidth="1"/>
    <col min="15371" max="15371" width="13.42578125" style="75" customWidth="1"/>
    <col min="15372" max="15372" width="51.28515625" style="75" customWidth="1"/>
    <col min="15373" max="15373" width="21.140625" style="75" customWidth="1"/>
    <col min="15374" max="15374" width="10.140625" style="75" customWidth="1"/>
    <col min="15375" max="15616" width="9.140625" style="75"/>
    <col min="15617" max="15619" width="0" style="75" hidden="1" customWidth="1"/>
    <col min="15620" max="15620" width="8.5703125" style="75" customWidth="1"/>
    <col min="15621" max="15621" width="30.5703125" style="75" customWidth="1"/>
    <col min="15622" max="15622" width="10.140625" style="75" customWidth="1"/>
    <col min="15623" max="15623" width="15.140625" style="75" customWidth="1"/>
    <col min="15624" max="15624" width="14.85546875" style="75" customWidth="1"/>
    <col min="15625" max="15625" width="12.5703125" style="75" customWidth="1"/>
    <col min="15626" max="15626" width="12.28515625" style="75" customWidth="1"/>
    <col min="15627" max="15627" width="13.42578125" style="75" customWidth="1"/>
    <col min="15628" max="15628" width="51.28515625" style="75" customWidth="1"/>
    <col min="15629" max="15629" width="21.140625" style="75" customWidth="1"/>
    <col min="15630" max="15630" width="10.140625" style="75" customWidth="1"/>
    <col min="15631" max="15872" width="9.140625" style="75"/>
    <col min="15873" max="15875" width="0" style="75" hidden="1" customWidth="1"/>
    <col min="15876" max="15876" width="8.5703125" style="75" customWidth="1"/>
    <col min="15877" max="15877" width="30.5703125" style="75" customWidth="1"/>
    <col min="15878" max="15878" width="10.140625" style="75" customWidth="1"/>
    <col min="15879" max="15879" width="15.140625" style="75" customWidth="1"/>
    <col min="15880" max="15880" width="14.85546875" style="75" customWidth="1"/>
    <col min="15881" max="15881" width="12.5703125" style="75" customWidth="1"/>
    <col min="15882" max="15882" width="12.28515625" style="75" customWidth="1"/>
    <col min="15883" max="15883" width="13.42578125" style="75" customWidth="1"/>
    <col min="15884" max="15884" width="51.28515625" style="75" customWidth="1"/>
    <col min="15885" max="15885" width="21.140625" style="75" customWidth="1"/>
    <col min="15886" max="15886" width="10.140625" style="75" customWidth="1"/>
    <col min="15887" max="16128" width="9.140625" style="75"/>
    <col min="16129" max="16131" width="0" style="75" hidden="1" customWidth="1"/>
    <col min="16132" max="16132" width="8.5703125" style="75" customWidth="1"/>
    <col min="16133" max="16133" width="30.5703125" style="75" customWidth="1"/>
    <col min="16134" max="16134" width="10.140625" style="75" customWidth="1"/>
    <col min="16135" max="16135" width="15.140625" style="75" customWidth="1"/>
    <col min="16136" max="16136" width="14.85546875" style="75" customWidth="1"/>
    <col min="16137" max="16137" width="12.5703125" style="75" customWidth="1"/>
    <col min="16138" max="16138" width="12.28515625" style="75" customWidth="1"/>
    <col min="16139" max="16139" width="13.42578125" style="75" customWidth="1"/>
    <col min="16140" max="16140" width="51.28515625" style="75" customWidth="1"/>
    <col min="16141" max="16141" width="21.140625" style="75" customWidth="1"/>
    <col min="16142" max="16142" width="10.140625" style="75" customWidth="1"/>
    <col min="16143" max="16384" width="9.140625" style="75"/>
  </cols>
  <sheetData>
    <row r="1" spans="1:14" x14ac:dyDescent="0.2">
      <c r="A1" s="195"/>
      <c r="D1" s="71" t="s">
        <v>603</v>
      </c>
      <c r="E1" s="71" t="s">
        <v>12</v>
      </c>
      <c r="F1" s="82" t="s">
        <v>922</v>
      </c>
      <c r="G1" s="82"/>
      <c r="H1" s="82"/>
      <c r="I1" s="82"/>
      <c r="J1" s="82"/>
      <c r="K1" s="71"/>
      <c r="L1" s="71"/>
      <c r="M1" s="71"/>
      <c r="N1" s="71"/>
    </row>
    <row r="2" spans="1:14" ht="12.75" customHeight="1" x14ac:dyDescent="0.2">
      <c r="A2" s="195"/>
      <c r="B2" s="83"/>
      <c r="C2" s="83"/>
      <c r="D2" s="75" t="str">
        <f>[1]Contactgegevens!$A$2</f>
        <v xml:space="preserve">101 Gemeentewerf </v>
      </c>
      <c r="E2" s="75" t="s">
        <v>923</v>
      </c>
      <c r="F2" s="84">
        <v>1916.8</v>
      </c>
      <c r="G2" s="82"/>
      <c r="H2" s="82"/>
      <c r="I2" s="82"/>
      <c r="J2" s="82"/>
      <c r="K2" s="71"/>
      <c r="L2" s="71"/>
      <c r="M2" s="71"/>
      <c r="N2" s="71"/>
    </row>
    <row r="3" spans="1:14" x14ac:dyDescent="0.2">
      <c r="B3" s="85"/>
      <c r="C3" s="85"/>
      <c r="D3" s="75" t="str">
        <f>[1]Contactgegevens!$A$6</f>
        <v>107 Stadskantoor</v>
      </c>
      <c r="E3" s="75" t="s">
        <v>923</v>
      </c>
      <c r="F3" s="84">
        <v>7583.34</v>
      </c>
      <c r="G3" s="84"/>
      <c r="H3" s="84"/>
      <c r="I3" s="84"/>
      <c r="J3" s="84"/>
    </row>
    <row r="4" spans="1:14" x14ac:dyDescent="0.2">
      <c r="B4" s="85"/>
      <c r="C4" s="85"/>
      <c r="D4" s="75" t="str">
        <f>[1]Contactgegevens!$A$6</f>
        <v>107 Stadskantoor</v>
      </c>
      <c r="E4" s="75" t="s">
        <v>924</v>
      </c>
      <c r="F4" s="84">
        <v>883.72</v>
      </c>
      <c r="G4" s="84"/>
      <c r="H4" s="84"/>
      <c r="I4" s="84"/>
      <c r="J4" s="84"/>
    </row>
    <row r="5" spans="1:14" x14ac:dyDescent="0.2">
      <c r="B5" s="85"/>
      <c r="C5" s="85"/>
      <c r="D5" s="75" t="str">
        <f>[1]Contactgegevens!$A$7</f>
        <v>108 Brandweerkazerne</v>
      </c>
      <c r="E5" s="75" t="s">
        <v>923</v>
      </c>
      <c r="F5" s="84">
        <v>1063.0999999999999</v>
      </c>
      <c r="G5" s="84"/>
      <c r="H5" s="84"/>
      <c r="I5" s="84"/>
      <c r="J5" s="84"/>
    </row>
    <row r="6" spans="1:14" x14ac:dyDescent="0.2">
      <c r="B6" s="85"/>
      <c r="C6" s="85"/>
      <c r="D6" s="75" t="str">
        <f>[1]Contactgegevens!$A$7</f>
        <v>108 Brandweerkazerne</v>
      </c>
      <c r="E6" s="75" t="s">
        <v>925</v>
      </c>
      <c r="F6" s="84">
        <v>651.9</v>
      </c>
      <c r="G6" s="84"/>
      <c r="H6" s="84"/>
      <c r="I6" s="84"/>
      <c r="J6" s="84"/>
      <c r="K6" s="86"/>
    </row>
    <row r="7" spans="1:14" x14ac:dyDescent="0.2">
      <c r="B7" s="85"/>
      <c r="C7" s="85"/>
      <c r="D7" s="75" t="str">
        <f>[1]Contactgegevens!$A$8</f>
        <v>109 Stadskantoor raadzaal</v>
      </c>
      <c r="E7" s="75" t="s">
        <v>926</v>
      </c>
      <c r="F7" s="84">
        <v>1246.2</v>
      </c>
      <c r="G7" s="84"/>
      <c r="H7" s="84"/>
      <c r="I7" s="84"/>
      <c r="J7" s="84"/>
      <c r="K7" s="86"/>
    </row>
    <row r="8" spans="1:14" x14ac:dyDescent="0.2">
      <c r="B8" s="85"/>
      <c r="C8" s="85"/>
      <c r="D8" s="75" t="str">
        <f>[1]Contactgegevens!$A$8</f>
        <v>109 Stadskantoor raadzaal</v>
      </c>
      <c r="E8" s="75" t="s">
        <v>927</v>
      </c>
      <c r="F8" s="84">
        <f>293+293+293+293</f>
        <v>1172</v>
      </c>
      <c r="G8" s="84"/>
      <c r="H8" s="84"/>
      <c r="I8" s="84"/>
      <c r="J8" s="84"/>
      <c r="K8" s="86"/>
      <c r="M8" s="87"/>
    </row>
    <row r="9" spans="1:14" x14ac:dyDescent="0.2">
      <c r="B9" s="85"/>
      <c r="C9" s="85"/>
      <c r="D9" s="75" t="str">
        <f>[1]Contactgegevens!$A$9</f>
        <v>109 Stadskantoor vergadercentrum</v>
      </c>
      <c r="E9" s="75" t="s">
        <v>923</v>
      </c>
      <c r="F9" s="88"/>
      <c r="G9" s="84"/>
      <c r="H9" s="84"/>
      <c r="I9" s="84"/>
      <c r="J9" s="84"/>
      <c r="K9" s="86"/>
      <c r="L9" s="89"/>
      <c r="M9" s="87"/>
    </row>
    <row r="10" spans="1:14" x14ac:dyDescent="0.2">
      <c r="B10" s="85"/>
      <c r="C10" s="85"/>
      <c r="D10" s="75" t="str">
        <f>[1]Contactgegevens!$A$9</f>
        <v>109 Stadskantoor vergadercentrum</v>
      </c>
      <c r="E10" s="75" t="s">
        <v>928</v>
      </c>
      <c r="F10" s="84">
        <f>426.5+388.6+6.8+383+135.9</f>
        <v>1340.8000000000002</v>
      </c>
      <c r="H10" s="90"/>
      <c r="I10" s="90"/>
      <c r="J10" s="90"/>
      <c r="K10" s="91"/>
      <c r="L10" s="92"/>
      <c r="M10" s="93"/>
    </row>
    <row r="11" spans="1:14" x14ac:dyDescent="0.2">
      <c r="B11" s="85"/>
      <c r="C11" s="85"/>
      <c r="D11" s="75" t="str">
        <f>[1]Contactgegevens!$A$9</f>
        <v>109 Stadskantoor vergadercentrum</v>
      </c>
      <c r="E11" s="75" t="s">
        <v>928</v>
      </c>
      <c r="F11" s="84">
        <v>240</v>
      </c>
      <c r="G11" s="84"/>
      <c r="H11" s="84"/>
      <c r="I11" s="84"/>
      <c r="J11" s="84"/>
      <c r="K11" s="86"/>
      <c r="M11" s="87"/>
    </row>
    <row r="12" spans="1:14" x14ac:dyDescent="0.2">
      <c r="B12" s="85"/>
      <c r="C12" s="85"/>
      <c r="D12" s="75" t="str">
        <f>[1]Contactgegevens!$A$9</f>
        <v>109 Stadskantoor vergadercentrum</v>
      </c>
      <c r="E12" s="75" t="s">
        <v>929</v>
      </c>
      <c r="F12" s="84">
        <f>288.4+276.5+281.7+156</f>
        <v>1002.5999999999999</v>
      </c>
      <c r="G12" s="84"/>
      <c r="H12" s="84"/>
      <c r="I12" s="84"/>
      <c r="J12" s="84"/>
      <c r="K12" s="86"/>
      <c r="M12" s="87"/>
    </row>
    <row r="13" spans="1:14" x14ac:dyDescent="0.2">
      <c r="B13" s="85"/>
      <c r="C13" s="85"/>
      <c r="D13" s="75" t="str">
        <f>[1]Contactgegevens!$A$10</f>
        <v>110 Trouwkerkje</v>
      </c>
      <c r="E13" s="75" t="s">
        <v>923</v>
      </c>
      <c r="F13" s="84">
        <v>391.1</v>
      </c>
      <c r="G13" s="84"/>
      <c r="H13" s="84"/>
      <c r="I13" s="84"/>
      <c r="J13" s="84"/>
      <c r="K13" s="86"/>
      <c r="M13" s="87"/>
    </row>
    <row r="14" spans="1:14" x14ac:dyDescent="0.2">
      <c r="B14" s="85"/>
      <c r="C14" s="85"/>
      <c r="D14" s="75" t="str">
        <f>[1]Contactgegevens!$A$11</f>
        <v>111 Wipakker ('t Zorgenkind)</v>
      </c>
      <c r="E14" s="75" t="s">
        <v>923</v>
      </c>
      <c r="F14" s="84">
        <v>1187.8</v>
      </c>
      <c r="G14" s="84"/>
      <c r="H14" s="84"/>
      <c r="I14" s="84"/>
      <c r="J14" s="84"/>
      <c r="K14" s="86"/>
    </row>
    <row r="15" spans="1:14" x14ac:dyDescent="0.2">
      <c r="B15" s="85"/>
      <c r="C15" s="85"/>
      <c r="D15" s="75" t="str">
        <f>[1]Contactgegevens!$A$77</f>
        <v>174 Parkeergarage</v>
      </c>
      <c r="E15" s="75" t="s">
        <v>923</v>
      </c>
      <c r="F15" s="84">
        <v>23350</v>
      </c>
      <c r="G15" s="84"/>
      <c r="H15" s="84"/>
      <c r="I15" s="84"/>
      <c r="J15" s="84"/>
      <c r="K15" s="86"/>
    </row>
    <row r="16" spans="1:14" x14ac:dyDescent="0.2">
      <c r="A16" s="94"/>
      <c r="B16" s="85"/>
      <c r="C16" s="85"/>
      <c r="D16" s="75" t="str">
        <f>[1]Contactgegevens!$A$78</f>
        <v>176 Gebouw wijkteam Noord</v>
      </c>
      <c r="E16" s="75" t="s">
        <v>923</v>
      </c>
      <c r="F16" s="84">
        <v>36.4</v>
      </c>
      <c r="G16" s="84"/>
      <c r="H16" s="84"/>
      <c r="I16" s="84"/>
      <c r="J16" s="84"/>
    </row>
    <row r="17" spans="1:10" x14ac:dyDescent="0.2">
      <c r="B17" s="85"/>
      <c r="C17" s="85"/>
      <c r="D17" s="75" t="str">
        <f>[1]Contactgegevens!$A$79</f>
        <v>177 Gebouw wijkteam Zuid</v>
      </c>
      <c r="E17" s="75" t="s">
        <v>923</v>
      </c>
      <c r="F17" s="84">
        <v>36.4</v>
      </c>
      <c r="G17" s="84"/>
      <c r="H17" s="84"/>
      <c r="I17" s="84"/>
      <c r="J17" s="84"/>
    </row>
    <row r="18" spans="1:10" x14ac:dyDescent="0.2">
      <c r="B18" s="85"/>
      <c r="C18" s="85"/>
      <c r="D18" s="95" t="str">
        <f>[1]Contactgegevens!$A$83</f>
        <v>181 Fietsenstalling Winkelcentrum</v>
      </c>
      <c r="E18" s="75" t="s">
        <v>923</v>
      </c>
      <c r="F18" s="84">
        <v>299</v>
      </c>
      <c r="G18" s="84"/>
      <c r="H18" s="84"/>
      <c r="I18" s="84"/>
      <c r="J18" s="84"/>
    </row>
    <row r="19" spans="1:10" x14ac:dyDescent="0.2">
      <c r="B19" s="85"/>
      <c r="C19" s="85"/>
      <c r="D19" s="75" t="str">
        <f>[1]Contactgegevens!$A$113</f>
        <v>403 Begr.plaats Zundertseweg</v>
      </c>
      <c r="E19" s="75" t="s">
        <v>923</v>
      </c>
      <c r="F19" s="84">
        <v>37.700000000000003</v>
      </c>
      <c r="G19" s="84"/>
      <c r="H19" s="84"/>
      <c r="I19" s="84"/>
      <c r="J19" s="84"/>
    </row>
    <row r="20" spans="1:10" x14ac:dyDescent="0.2">
      <c r="B20" s="85"/>
      <c r="C20" s="85"/>
      <c r="D20" s="75" t="str">
        <f>[1]Contactgegevens!$A$116</f>
        <v>406 Groencompostering</v>
      </c>
      <c r="E20" s="75" t="s">
        <v>923</v>
      </c>
      <c r="F20" s="84">
        <v>96</v>
      </c>
      <c r="G20" s="84"/>
      <c r="H20" s="84"/>
      <c r="I20" s="84"/>
      <c r="J20" s="84"/>
    </row>
    <row r="21" spans="1:10" x14ac:dyDescent="0.2">
      <c r="B21" s="85"/>
      <c r="C21" s="85"/>
      <c r="D21" s="75" t="str">
        <f>[1]Contactgegevens!$A$116</f>
        <v>406 Groencompostering</v>
      </c>
      <c r="E21" s="75" t="s">
        <v>930</v>
      </c>
      <c r="F21" s="84">
        <v>18</v>
      </c>
      <c r="G21" s="84"/>
      <c r="H21" s="84"/>
      <c r="I21" s="84"/>
      <c r="J21" s="84"/>
    </row>
    <row r="22" spans="1:10" x14ac:dyDescent="0.2">
      <c r="B22" s="85"/>
      <c r="C22" s="85"/>
      <c r="D22" s="75" t="str">
        <f>[1]Contactgegevens!A118</f>
        <v>501 Hasselbraam de Beukenlaan (AvB) ( BBO )</v>
      </c>
      <c r="E22" s="75" t="s">
        <v>923</v>
      </c>
      <c r="F22" s="84">
        <v>1744</v>
      </c>
      <c r="G22" s="84"/>
      <c r="H22" s="84"/>
      <c r="I22" s="84"/>
      <c r="J22" s="84"/>
    </row>
    <row r="23" spans="1:10" x14ac:dyDescent="0.2">
      <c r="A23" s="96"/>
      <c r="B23" s="85"/>
      <c r="D23" s="75" t="str">
        <f>[1]Contactgegevens!$A$119</f>
        <v>503 Carillon 't ( BBO )</v>
      </c>
      <c r="E23" s="75" t="s">
        <v>923</v>
      </c>
      <c r="F23" s="84">
        <v>1832.2</v>
      </c>
      <c r="G23" s="84"/>
      <c r="H23" s="84"/>
      <c r="I23" s="84"/>
      <c r="J23" s="84"/>
    </row>
    <row r="24" spans="1:10" x14ac:dyDescent="0.2">
      <c r="A24" s="96"/>
      <c r="B24" s="85"/>
      <c r="D24" s="75" t="str">
        <f>[1]Contactgegevens!$A$120</f>
        <v>504 Overkant d'n Lambertusstraat ( BBO )</v>
      </c>
      <c r="E24" s="75" t="s">
        <v>923</v>
      </c>
      <c r="F24" s="84">
        <v>1366.1</v>
      </c>
      <c r="G24" s="84"/>
      <c r="H24" s="84"/>
      <c r="I24" s="84"/>
      <c r="J24" s="84"/>
    </row>
    <row r="25" spans="1:10" x14ac:dyDescent="0.2">
      <c r="A25" s="96"/>
      <c r="B25" s="85"/>
      <c r="D25" s="75" t="str">
        <f>[1]Contactgegevens!$A$121</f>
        <v>505 Overkant d'n Stationsstraat ( BBO )</v>
      </c>
      <c r="E25" s="75" t="s">
        <v>923</v>
      </c>
      <c r="F25" s="84">
        <v>2019.3</v>
      </c>
      <c r="G25" s="84"/>
      <c r="H25" s="84"/>
      <c r="I25" s="84"/>
      <c r="J25" s="84"/>
    </row>
    <row r="26" spans="1:10" x14ac:dyDescent="0.2">
      <c r="A26" s="96"/>
      <c r="B26" s="85"/>
      <c r="D26" s="75" t="str">
        <f>[1]Contactgegevens!$A$122</f>
        <v>506 Hasselbraam de (HJ) ( BBO )</v>
      </c>
      <c r="E26" s="75" t="s">
        <v>923</v>
      </c>
      <c r="F26" s="84">
        <v>1065.5</v>
      </c>
      <c r="G26" s="84"/>
      <c r="H26" s="84"/>
      <c r="I26" s="84"/>
      <c r="J26" s="84"/>
    </row>
    <row r="27" spans="1:10" x14ac:dyDescent="0.2">
      <c r="A27" s="96"/>
      <c r="B27" s="85"/>
      <c r="D27" s="75" t="str">
        <f>[1]Contactgegevens!$A$123</f>
        <v>507 Heemskinderen de 4 ( BBO )</v>
      </c>
      <c r="E27" s="75" t="s">
        <v>923</v>
      </c>
      <c r="F27" s="84">
        <f>1979.7-F28</f>
        <v>1526.7</v>
      </c>
      <c r="G27" s="84"/>
      <c r="H27" s="84"/>
      <c r="I27" s="84"/>
      <c r="J27" s="84"/>
    </row>
    <row r="28" spans="1:10" x14ac:dyDescent="0.2">
      <c r="A28" s="96"/>
      <c r="B28" s="85"/>
      <c r="D28" s="75" t="str">
        <f>[1]Contactgegevens!$A$123</f>
        <v>507 Heemskinderen de 4 ( BBO )</v>
      </c>
      <c r="E28" s="75" t="s">
        <v>931</v>
      </c>
      <c r="F28" s="84">
        <v>453</v>
      </c>
      <c r="G28" s="84"/>
      <c r="H28" s="84"/>
      <c r="I28" s="90"/>
      <c r="J28" s="84"/>
    </row>
    <row r="29" spans="1:10" x14ac:dyDescent="0.2">
      <c r="A29" s="96"/>
      <c r="B29" s="85"/>
      <c r="D29" s="75" t="str">
        <f>[1]Contactgegevens!$A$123</f>
        <v>507 Heemskinderen de 4 ( BBO )</v>
      </c>
      <c r="E29" s="75" t="s">
        <v>931</v>
      </c>
      <c r="F29" s="84">
        <v>506.3</v>
      </c>
      <c r="G29" s="84"/>
      <c r="H29" s="84"/>
      <c r="I29" s="84"/>
      <c r="J29" s="84"/>
    </row>
    <row r="30" spans="1:10" x14ac:dyDescent="0.2">
      <c r="A30" s="96"/>
      <c r="B30" s="85"/>
      <c r="D30" s="75" t="str">
        <f>[1]Contactgegevens!$A$124</f>
        <v>511 Vincent van Gogh ( BBO )</v>
      </c>
      <c r="E30" s="75" t="s">
        <v>923</v>
      </c>
      <c r="F30" s="84">
        <v>881.3</v>
      </c>
      <c r="G30" s="84"/>
      <c r="H30" s="84"/>
      <c r="I30" s="84"/>
      <c r="J30" s="84"/>
    </row>
    <row r="31" spans="1:10" x14ac:dyDescent="0.2">
      <c r="A31" s="96"/>
      <c r="B31" s="85"/>
      <c r="D31" s="75" t="str">
        <f>[1]Contactgegevens!$A$124</f>
        <v>511 Vincent van Gogh ( BBO )</v>
      </c>
      <c r="E31" s="75" t="s">
        <v>932</v>
      </c>
      <c r="F31" s="84">
        <v>179</v>
      </c>
      <c r="G31" s="84"/>
      <c r="H31" s="84"/>
      <c r="I31" s="84"/>
      <c r="J31" s="84"/>
    </row>
    <row r="32" spans="1:10" x14ac:dyDescent="0.2">
      <c r="A32" s="96"/>
      <c r="B32" s="85"/>
      <c r="D32" s="75" t="str">
        <f>[1]Contactgegevens!$A$125</f>
        <v>513 Klankhof de ( BBO )</v>
      </c>
      <c r="E32" s="75" t="s">
        <v>923</v>
      </c>
      <c r="F32" s="84">
        <v>1124.5</v>
      </c>
      <c r="G32" s="84"/>
      <c r="H32" s="84"/>
      <c r="I32" s="84"/>
      <c r="J32" s="84"/>
    </row>
    <row r="33" spans="1:12" x14ac:dyDescent="0.2">
      <c r="A33" s="96"/>
      <c r="B33" s="85"/>
      <c r="D33" s="75" t="str">
        <f>[1]Contactgegevens!$A$126</f>
        <v>515 Kompas 't ( BSO )</v>
      </c>
      <c r="E33" s="75" t="s">
        <v>923</v>
      </c>
      <c r="F33" s="84">
        <v>1168.5</v>
      </c>
      <c r="G33" s="84"/>
      <c r="H33" s="84"/>
      <c r="I33" s="84"/>
      <c r="J33" s="84"/>
    </row>
    <row r="34" spans="1:12" x14ac:dyDescent="0.2">
      <c r="A34" s="96"/>
      <c r="B34" s="85"/>
      <c r="D34" s="75" t="str">
        <f>[1]Contactgegevens!$A$126</f>
        <v>515 Kompas 't ( BSO )</v>
      </c>
      <c r="E34" s="75" t="s">
        <v>933</v>
      </c>
      <c r="F34" s="84">
        <v>209.9</v>
      </c>
      <c r="G34" s="84"/>
      <c r="H34" s="84"/>
      <c r="I34" s="84"/>
      <c r="J34" s="84"/>
      <c r="K34" s="86"/>
    </row>
    <row r="35" spans="1:12" x14ac:dyDescent="0.2">
      <c r="A35" s="96"/>
      <c r="B35" s="85"/>
      <c r="D35" s="75" t="str">
        <f>[1]Contactgegevens!$A$126</f>
        <v>515 Kompas 't ( BSO )</v>
      </c>
      <c r="E35" s="75" t="s">
        <v>932</v>
      </c>
      <c r="F35" s="84">
        <v>182</v>
      </c>
      <c r="G35" s="84"/>
      <c r="H35" s="84"/>
      <c r="I35" s="84"/>
      <c r="J35" s="84"/>
      <c r="K35" s="86"/>
    </row>
    <row r="36" spans="1:12" x14ac:dyDescent="0.2">
      <c r="A36" s="96"/>
      <c r="B36" s="85"/>
      <c r="D36" s="75" t="str">
        <f>[1]Contactgegevens!$A$128</f>
        <v>517 Voortouw het</v>
      </c>
      <c r="E36" s="75" t="s">
        <v>923</v>
      </c>
      <c r="F36" s="84">
        <v>3500</v>
      </c>
      <c r="G36" s="84"/>
      <c r="H36" s="84"/>
      <c r="I36" s="84"/>
      <c r="J36" s="84"/>
      <c r="K36" s="86"/>
    </row>
    <row r="37" spans="1:12" x14ac:dyDescent="0.2">
      <c r="A37" s="96"/>
      <c r="B37" s="85"/>
      <c r="D37" s="75" t="str">
        <f>[1]Contactgegevens!$A$129</f>
        <v>517 Voortouw het (Gymlokaal)</v>
      </c>
      <c r="E37" s="75" t="s">
        <v>923</v>
      </c>
      <c r="F37" s="84">
        <f>1750.67+1607.33</f>
        <v>3358</v>
      </c>
      <c r="G37" s="84"/>
      <c r="H37" s="84"/>
      <c r="I37" s="84"/>
      <c r="J37" s="84"/>
      <c r="K37" s="86"/>
    </row>
    <row r="38" spans="1:12" x14ac:dyDescent="0.2">
      <c r="A38" s="96"/>
      <c r="B38" s="85"/>
      <c r="D38" s="75" t="str">
        <f>[1]Contactgegevens!$A$130</f>
        <v>518 Pijler de</v>
      </c>
      <c r="E38" s="75" t="s">
        <v>923</v>
      </c>
      <c r="F38" s="84"/>
      <c r="G38" s="84"/>
      <c r="H38" s="84"/>
      <c r="I38" s="84"/>
      <c r="J38" s="84"/>
      <c r="K38" s="86"/>
    </row>
    <row r="39" spans="1:12" x14ac:dyDescent="0.2">
      <c r="A39" s="96"/>
      <c r="B39" s="85"/>
      <c r="D39" s="75" t="str">
        <f>[1]Contactgegevens!$A$131</f>
        <v>519 De Vleer</v>
      </c>
      <c r="E39" s="75" t="s">
        <v>923</v>
      </c>
      <c r="F39" s="84"/>
      <c r="G39" s="84"/>
      <c r="H39" s="84"/>
      <c r="I39" s="84"/>
      <c r="J39" s="84"/>
      <c r="K39" s="86"/>
    </row>
    <row r="40" spans="1:12" x14ac:dyDescent="0.2">
      <c r="A40" s="96"/>
      <c r="B40" s="85"/>
      <c r="D40" s="75" t="str">
        <f>[1]Contactgegevens!$A$132</f>
        <v>520 Brede School Spoorzone (D'n Overkant)</v>
      </c>
      <c r="E40" s="75" t="s">
        <v>923</v>
      </c>
      <c r="F40" s="84"/>
      <c r="G40" s="84"/>
      <c r="H40" s="84"/>
      <c r="I40" s="84"/>
      <c r="J40" s="84"/>
      <c r="K40" s="86"/>
    </row>
    <row r="41" spans="1:12" x14ac:dyDescent="0.2">
      <c r="A41" s="96"/>
      <c r="B41" s="85"/>
      <c r="D41" s="75" t="str">
        <f>[1]Contactgegevens!$A$133</f>
        <v>520 Brede School Spoorzone (Gymlokaal)</v>
      </c>
      <c r="E41" s="75" t="s">
        <v>923</v>
      </c>
      <c r="F41" s="84"/>
      <c r="G41" s="84"/>
      <c r="H41" s="84"/>
      <c r="I41" s="84"/>
      <c r="J41" s="84"/>
      <c r="K41" s="86"/>
    </row>
    <row r="42" spans="1:12" x14ac:dyDescent="0.2">
      <c r="A42" s="96"/>
      <c r="B42" s="85"/>
      <c r="D42" s="75" t="str">
        <f>[1]Contactgegevens!$A$134</f>
        <v>520 Brede School Spoorzone (Kinderdagverbrijf)</v>
      </c>
      <c r="E42" s="75" t="s">
        <v>923</v>
      </c>
      <c r="F42" s="84"/>
      <c r="G42" s="84"/>
      <c r="H42" s="84"/>
      <c r="I42" s="84"/>
      <c r="J42" s="84"/>
      <c r="K42" s="86"/>
    </row>
    <row r="43" spans="1:12" x14ac:dyDescent="0.2">
      <c r="A43" s="96"/>
      <c r="B43" s="85"/>
      <c r="D43" s="75" t="str">
        <f>[1]Contactgegevens!$A$135</f>
        <v>590 Regina Mundi</v>
      </c>
      <c r="E43" s="75" t="s">
        <v>923</v>
      </c>
      <c r="F43" s="84"/>
      <c r="G43" s="84"/>
      <c r="H43" s="84"/>
      <c r="I43" s="84"/>
      <c r="J43" s="84"/>
      <c r="K43" s="86"/>
    </row>
    <row r="44" spans="1:12" x14ac:dyDescent="0.2">
      <c r="A44" s="96"/>
      <c r="B44" s="85"/>
      <c r="D44" s="75" t="str">
        <f>[1]Contactgegevens!$A$136</f>
        <v>592 KSE</v>
      </c>
      <c r="E44" s="75" t="s">
        <v>923</v>
      </c>
      <c r="F44" s="84"/>
      <c r="G44" s="84"/>
      <c r="H44" s="84"/>
      <c r="I44" s="84"/>
      <c r="J44" s="84"/>
      <c r="K44" s="86"/>
    </row>
    <row r="45" spans="1:12" x14ac:dyDescent="0.2">
      <c r="A45" s="96"/>
      <c r="B45" s="85"/>
      <c r="D45" s="75" t="str">
        <f>[1]Contactgegevens!$A$137</f>
        <v>594 Schoolwoningen De Keen</v>
      </c>
      <c r="E45" s="75" t="s">
        <v>923</v>
      </c>
      <c r="F45" s="84">
        <v>1186.8</v>
      </c>
      <c r="G45" s="84"/>
      <c r="H45" s="84"/>
      <c r="I45" s="84"/>
      <c r="J45" s="84"/>
      <c r="K45" s="86"/>
    </row>
    <row r="46" spans="1:12" x14ac:dyDescent="0.2">
      <c r="A46" s="96"/>
      <c r="B46" s="85"/>
      <c r="D46" s="75" t="str">
        <f>[1]Contactgegevens!$A$137</f>
        <v>594 Schoolwoningen De Keen</v>
      </c>
      <c r="E46" s="75" t="s">
        <v>932</v>
      </c>
      <c r="F46" s="84">
        <v>89.1</v>
      </c>
      <c r="G46" s="84"/>
      <c r="H46" s="84"/>
      <c r="I46" s="84"/>
      <c r="J46" s="84"/>
      <c r="K46" s="86"/>
    </row>
    <row r="47" spans="1:12" x14ac:dyDescent="0.2">
      <c r="A47" s="96"/>
      <c r="B47" s="85"/>
      <c r="D47" s="75" t="str">
        <f>[1]Contactgegevens!$A$142</f>
        <v>601 Sportzaal de Gong</v>
      </c>
      <c r="E47" s="75" t="s">
        <v>923</v>
      </c>
      <c r="F47" s="84">
        <f>+F58+F59</f>
        <v>483.4</v>
      </c>
      <c r="G47" s="84"/>
      <c r="H47" s="84"/>
      <c r="I47" s="84"/>
      <c r="J47" s="84"/>
      <c r="K47" s="86"/>
    </row>
    <row r="48" spans="1:12" x14ac:dyDescent="0.2">
      <c r="B48" s="85"/>
      <c r="C48" s="85"/>
      <c r="D48" s="75" t="str">
        <f>[1]Contactgegevens!$A$143</f>
        <v>603 Gymlokaal Beukenlaan</v>
      </c>
      <c r="E48" s="75" t="s">
        <v>923</v>
      </c>
      <c r="F48" s="84">
        <v>619</v>
      </c>
      <c r="G48" s="84"/>
      <c r="H48" s="84"/>
      <c r="I48" s="84"/>
      <c r="J48" s="84"/>
      <c r="K48" s="86"/>
      <c r="L48" s="89"/>
    </row>
    <row r="49" spans="2:12" x14ac:dyDescent="0.2">
      <c r="B49" s="85"/>
      <c r="C49" s="85"/>
      <c r="D49" s="75" t="str">
        <f>[1]Contactgegevens!$A$145</f>
        <v>605 Gymlokaal Lambertusstraat</v>
      </c>
      <c r="E49" s="75" t="s">
        <v>923</v>
      </c>
      <c r="F49" s="84">
        <v>506.8</v>
      </c>
      <c r="G49" s="84"/>
      <c r="H49" s="84"/>
      <c r="I49" s="84"/>
      <c r="J49" s="84"/>
      <c r="K49" s="86"/>
    </row>
    <row r="50" spans="2:12" x14ac:dyDescent="0.2">
      <c r="B50" s="85"/>
      <c r="C50" s="85"/>
      <c r="D50" s="75" t="str">
        <f>[1]Contactgegevens!$A$147</f>
        <v>607 Gymlokaal van Genkstraat</v>
      </c>
      <c r="E50" s="75" t="s">
        <v>923</v>
      </c>
      <c r="F50" s="84">
        <v>452.7</v>
      </c>
      <c r="G50" s="84"/>
      <c r="H50" s="84"/>
      <c r="I50" s="84"/>
      <c r="J50" s="84"/>
      <c r="K50" s="86"/>
    </row>
    <row r="51" spans="2:12" x14ac:dyDescent="0.2">
      <c r="B51" s="85"/>
      <c r="C51" s="85"/>
      <c r="D51" s="75" t="str">
        <f>[1]Contactgegevens!$A$148</f>
        <v>608 Gymlokaal Vondellaan</v>
      </c>
      <c r="E51" s="75" t="s">
        <v>923</v>
      </c>
      <c r="F51" s="84">
        <v>428.3</v>
      </c>
      <c r="G51" s="84"/>
      <c r="H51" s="84"/>
      <c r="I51" s="84"/>
      <c r="J51" s="84"/>
      <c r="K51" s="86"/>
    </row>
    <row r="52" spans="2:12" x14ac:dyDescent="0.2">
      <c r="B52" s="85"/>
      <c r="C52" s="85"/>
      <c r="D52" s="75" t="str">
        <f>[1]Contactgegevens!$A$155</f>
        <v>617 Sportcentrum De Banakker</v>
      </c>
      <c r="E52" s="75" t="s">
        <v>923</v>
      </c>
      <c r="F52" s="84">
        <v>3550</v>
      </c>
      <c r="G52" s="84"/>
      <c r="H52" s="84"/>
      <c r="I52" s="84"/>
      <c r="J52" s="84"/>
      <c r="K52" s="86"/>
    </row>
    <row r="53" spans="2:12" x14ac:dyDescent="0.2">
      <c r="B53" s="85"/>
      <c r="C53" s="85"/>
      <c r="D53" s="75" t="str">
        <f>[1]Contactgegevens!A161</f>
        <v>623 Sportpark HN Gemeenteloods.</v>
      </c>
      <c r="E53" s="75" t="s">
        <v>923</v>
      </c>
      <c r="F53" s="84">
        <v>157</v>
      </c>
      <c r="G53" s="84"/>
      <c r="H53" s="84"/>
      <c r="I53" s="84"/>
      <c r="J53" s="84"/>
    </row>
    <row r="54" spans="2:12" x14ac:dyDescent="0.2">
      <c r="B54" s="85"/>
      <c r="C54" s="85"/>
      <c r="D54" s="75" t="str">
        <f>[1]Contactgegevens!$A$168</f>
        <v>701 Appelgaarde</v>
      </c>
      <c r="E54" s="75" t="s">
        <v>923</v>
      </c>
      <c r="F54" s="84">
        <v>591.9</v>
      </c>
      <c r="G54" s="84"/>
      <c r="H54" s="84"/>
      <c r="I54" s="84"/>
      <c r="J54" s="84"/>
    </row>
    <row r="55" spans="2:12" x14ac:dyDescent="0.2">
      <c r="B55" s="85"/>
      <c r="C55" s="85"/>
      <c r="D55" s="75" t="str">
        <f>[1]Contactgegevens!$A$169</f>
        <v>702 Activiteiten Centrum Den Drempel</v>
      </c>
      <c r="E55" s="75" t="s">
        <v>923</v>
      </c>
      <c r="F55" s="84">
        <v>488.5</v>
      </c>
      <c r="G55" s="84"/>
      <c r="H55" s="84"/>
      <c r="I55" s="84"/>
      <c r="J55" s="84"/>
    </row>
    <row r="56" spans="2:12" x14ac:dyDescent="0.2">
      <c r="B56" s="85"/>
      <c r="C56" s="85"/>
      <c r="D56" s="75" t="str">
        <f>[1]Contactgegevens!$A$170</f>
        <v>703 De Beuken oud (Scouting)</v>
      </c>
      <c r="E56" s="75" t="s">
        <v>923</v>
      </c>
      <c r="F56" s="84">
        <v>836</v>
      </c>
      <c r="G56" s="84"/>
      <c r="H56" s="84"/>
      <c r="I56" s="84"/>
      <c r="J56" s="84"/>
    </row>
    <row r="57" spans="2:12" x14ac:dyDescent="0.2">
      <c r="B57" s="85"/>
      <c r="C57" s="85"/>
      <c r="D57" s="75" t="str">
        <f>[1]Contactgegevens!$A$172</f>
        <v>704 De Beuken nieuw</v>
      </c>
      <c r="E57" s="75" t="s">
        <v>923</v>
      </c>
      <c r="F57" s="84">
        <f>263.6+77</f>
        <v>340.6</v>
      </c>
      <c r="G57" s="84"/>
      <c r="H57" s="84"/>
      <c r="I57" s="84"/>
      <c r="J57" s="84"/>
    </row>
    <row r="58" spans="2:12" x14ac:dyDescent="0.2">
      <c r="B58" s="85"/>
      <c r="C58" s="85"/>
      <c r="D58" s="75" t="str">
        <f>[1]Contactgegevens!$A$174</f>
        <v>706 Wijkgebouw De Gong</v>
      </c>
      <c r="E58" s="75" t="s">
        <v>923</v>
      </c>
      <c r="F58" s="84">
        <v>377.4</v>
      </c>
      <c r="G58" s="84"/>
      <c r="H58" s="84"/>
      <c r="I58" s="84"/>
      <c r="J58" s="84"/>
    </row>
    <row r="59" spans="2:12" x14ac:dyDescent="0.2">
      <c r="B59" s="85"/>
      <c r="C59" s="85"/>
      <c r="D59" s="75" t="str">
        <f>[1]Contactgegevens!$A$173</f>
        <v>706 Fysiopraktijk (Rombouts/Mulders)</v>
      </c>
      <c r="E59" s="75" t="s">
        <v>923</v>
      </c>
      <c r="F59" s="84">
        <v>106</v>
      </c>
      <c r="G59" s="84"/>
      <c r="H59" s="84"/>
      <c r="I59" s="84"/>
      <c r="J59" s="84"/>
      <c r="K59" s="86"/>
    </row>
    <row r="60" spans="2:12" x14ac:dyDescent="0.2">
      <c r="B60" s="85"/>
      <c r="C60" s="85"/>
      <c r="D60" s="75" t="str">
        <f>[1]Contactgegevens!$A$175</f>
        <v>707 Scouting Tarcisius</v>
      </c>
      <c r="E60" s="75" t="s">
        <v>923</v>
      </c>
      <c r="F60" s="84">
        <v>491.8</v>
      </c>
      <c r="G60" s="84"/>
      <c r="H60" s="84"/>
      <c r="I60" s="84"/>
      <c r="J60" s="84"/>
      <c r="K60" s="86"/>
    </row>
    <row r="61" spans="2:12" x14ac:dyDescent="0.2">
      <c r="B61" s="85"/>
      <c r="C61" s="85"/>
      <c r="D61" s="75" t="str">
        <f>[1]Contactgegevens!$A$177</f>
        <v>714 Balletschool St. Frans</v>
      </c>
      <c r="E61" s="75" t="s">
        <v>923</v>
      </c>
      <c r="F61" s="84">
        <v>440</v>
      </c>
      <c r="G61" s="84"/>
      <c r="H61" s="84"/>
      <c r="I61" s="84"/>
      <c r="J61" s="84"/>
    </row>
    <row r="62" spans="2:12" x14ac:dyDescent="0.2">
      <c r="B62" s="85"/>
      <c r="C62" s="85"/>
      <c r="D62" s="75" t="str">
        <f>[1]Contactgegevens!$A$178</f>
        <v>719 Scouting Kokkestraat</v>
      </c>
      <c r="E62" s="75" t="s">
        <v>923</v>
      </c>
      <c r="F62" s="84">
        <v>508</v>
      </c>
      <c r="G62" s="84"/>
      <c r="H62" s="84"/>
      <c r="I62" s="84"/>
      <c r="J62" s="84"/>
    </row>
    <row r="63" spans="2:12" x14ac:dyDescent="0.2">
      <c r="B63" s="85"/>
      <c r="C63" s="85"/>
      <c r="D63" s="75" t="str">
        <f>[1]Contactgegevens!$A$179</f>
        <v>720 Wijkgebouw Zuid</v>
      </c>
      <c r="E63" s="75" t="s">
        <v>923</v>
      </c>
      <c r="F63" s="84">
        <f>319.4-F64</f>
        <v>218.89999999999998</v>
      </c>
      <c r="G63" s="84"/>
      <c r="H63" s="84"/>
      <c r="I63" s="84"/>
      <c r="J63" s="84"/>
      <c r="K63" s="86"/>
    </row>
    <row r="64" spans="2:12" x14ac:dyDescent="0.2">
      <c r="B64" s="85"/>
      <c r="C64" s="85"/>
      <c r="D64" s="75" t="str">
        <f>[1]Contactgegevens!$A$180</f>
        <v>720a Peuterspeelzaal Zuid</v>
      </c>
      <c r="E64" s="75" t="s">
        <v>923</v>
      </c>
      <c r="F64" s="84">
        <v>100.5</v>
      </c>
      <c r="G64" s="84"/>
      <c r="H64" s="84"/>
      <c r="I64" s="84"/>
      <c r="J64" s="84"/>
      <c r="K64" s="86"/>
      <c r="L64" s="89"/>
    </row>
    <row r="65" spans="2:11" x14ac:dyDescent="0.2">
      <c r="B65" s="85"/>
      <c r="C65" s="85"/>
      <c r="D65" s="75" t="str">
        <f>[1]Contactgegevens!$A$181</f>
        <v>721 Wijkgebouw Centrum Oost</v>
      </c>
      <c r="E65" s="75" t="s">
        <v>923</v>
      </c>
      <c r="F65" s="84">
        <v>353.7</v>
      </c>
      <c r="G65" s="84"/>
      <c r="H65" s="84"/>
      <c r="I65" s="84"/>
      <c r="J65" s="84"/>
      <c r="K65" s="86"/>
    </row>
    <row r="66" spans="2:11" x14ac:dyDescent="0.2">
      <c r="B66" s="85"/>
      <c r="C66" s="85"/>
      <c r="D66" s="75" t="str">
        <f>[1]Contactgegevens!$A$191</f>
        <v>804 Kosterswoning</v>
      </c>
      <c r="E66" s="75" t="s">
        <v>923</v>
      </c>
      <c r="F66" s="84">
        <v>112</v>
      </c>
      <c r="G66" s="84"/>
      <c r="H66" s="84"/>
      <c r="I66" s="84"/>
      <c r="J66" s="84"/>
    </row>
    <row r="67" spans="2:11" x14ac:dyDescent="0.2">
      <c r="B67" s="85"/>
      <c r="C67" s="85"/>
      <c r="G67" s="84"/>
      <c r="H67" s="84"/>
      <c r="I67" s="84"/>
      <c r="J67" s="84"/>
      <c r="K67" s="86"/>
    </row>
    <row r="68" spans="2:11" x14ac:dyDescent="0.2">
      <c r="B68" s="85"/>
      <c r="C68" s="85"/>
      <c r="G68" s="84"/>
      <c r="H68" s="84"/>
      <c r="I68" s="84"/>
      <c r="J68" s="84"/>
      <c r="K68" s="86"/>
    </row>
    <row r="69" spans="2:11" x14ac:dyDescent="0.2">
      <c r="B69" s="85"/>
      <c r="C69" s="85"/>
      <c r="G69" s="84"/>
      <c r="H69" s="84"/>
      <c r="I69" s="84"/>
      <c r="J69" s="84"/>
    </row>
    <row r="70" spans="2:11" x14ac:dyDescent="0.2">
      <c r="B70" s="85"/>
      <c r="C70" s="85"/>
      <c r="G70" s="84"/>
      <c r="H70" s="84"/>
      <c r="I70" s="84"/>
      <c r="J70" s="84"/>
    </row>
    <row r="71" spans="2:11" x14ac:dyDescent="0.2">
      <c r="B71" s="85"/>
      <c r="C71" s="85"/>
      <c r="G71" s="84"/>
      <c r="H71" s="84"/>
      <c r="I71" s="84"/>
      <c r="J71" s="84"/>
    </row>
    <row r="72" spans="2:11" x14ac:dyDescent="0.2">
      <c r="B72" s="85"/>
      <c r="C72" s="85"/>
      <c r="G72" s="84"/>
      <c r="H72" s="84"/>
      <c r="I72" s="84"/>
      <c r="J72" s="84"/>
    </row>
    <row r="73" spans="2:11" x14ac:dyDescent="0.2">
      <c r="B73" s="85"/>
      <c r="C73" s="85"/>
      <c r="G73" s="84"/>
      <c r="H73" s="84"/>
      <c r="I73" s="84"/>
      <c r="J73" s="84"/>
    </row>
    <row r="74" spans="2:11" x14ac:dyDescent="0.2">
      <c r="G74" s="84"/>
      <c r="H74" s="84"/>
      <c r="I74" s="84"/>
      <c r="J74" s="84"/>
    </row>
    <row r="76" spans="2:11" x14ac:dyDescent="0.2">
      <c r="D76" s="97"/>
      <c r="E76" s="98"/>
      <c r="F76" s="97"/>
    </row>
    <row r="78" spans="2:11" x14ac:dyDescent="0.2">
      <c r="D78" s="97"/>
      <c r="E78" s="98"/>
      <c r="G78" s="84"/>
    </row>
    <row r="79" spans="2:11" x14ac:dyDescent="0.2">
      <c r="D79" s="97"/>
      <c r="E79" s="98"/>
      <c r="G79" s="84"/>
    </row>
    <row r="80" spans="2:11" x14ac:dyDescent="0.2">
      <c r="D80" s="97"/>
      <c r="E80" s="98"/>
      <c r="G80" s="84"/>
    </row>
    <row r="83" spans="2:11" x14ac:dyDescent="0.2">
      <c r="G83" s="84"/>
      <c r="K83" s="86"/>
    </row>
    <row r="84" spans="2:11" x14ac:dyDescent="0.2">
      <c r="G84" s="84"/>
      <c r="K84" s="86"/>
    </row>
    <row r="85" spans="2:11" x14ac:dyDescent="0.2">
      <c r="G85" s="84"/>
      <c r="K85" s="86"/>
    </row>
    <row r="94" spans="2:11" x14ac:dyDescent="0.2">
      <c r="B94" s="85"/>
      <c r="C94" s="85"/>
      <c r="G94" s="84"/>
      <c r="H94" s="84"/>
      <c r="I94" s="84"/>
      <c r="J94" s="84"/>
    </row>
    <row r="95" spans="2:11" x14ac:dyDescent="0.2">
      <c r="B95" s="85"/>
      <c r="C95" s="85"/>
      <c r="D95" s="99"/>
      <c r="E95" s="99"/>
      <c r="F95" s="100"/>
      <c r="G95" s="90"/>
      <c r="H95" s="84"/>
      <c r="I95" s="84"/>
      <c r="J95" s="84"/>
    </row>
  </sheetData>
  <mergeCells count="1"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DF37-F7FD-4CEC-ABF5-A8DCB08E7486}">
  <dimension ref="A1:E129"/>
  <sheetViews>
    <sheetView workbookViewId="0">
      <selection activeCell="B132" sqref="B132"/>
    </sheetView>
  </sheetViews>
  <sheetFormatPr defaultRowHeight="15" x14ac:dyDescent="0.25"/>
  <cols>
    <col min="1" max="1" width="6.7109375" bestFit="1" customWidth="1"/>
    <col min="2" max="2" width="37.28515625" bestFit="1" customWidth="1"/>
    <col min="3" max="3" width="24.7109375" bestFit="1" customWidth="1"/>
    <col min="4" max="4" width="8.5703125" bestFit="1" customWidth="1"/>
    <col min="5" max="5" width="7.85546875" bestFit="1" customWidth="1"/>
  </cols>
  <sheetData>
    <row r="1" spans="1:5" ht="26.25" x14ac:dyDescent="0.25">
      <c r="A1" s="49" t="s">
        <v>51</v>
      </c>
      <c r="B1" s="50" t="s">
        <v>52</v>
      </c>
      <c r="C1" s="49" t="s">
        <v>53</v>
      </c>
      <c r="D1" s="51" t="s">
        <v>54</v>
      </c>
      <c r="E1" s="51" t="s">
        <v>55</v>
      </c>
    </row>
    <row r="2" spans="1:5" x14ac:dyDescent="0.25">
      <c r="A2" s="52">
        <v>101</v>
      </c>
      <c r="B2" s="16" t="s">
        <v>56</v>
      </c>
      <c r="C2" s="16" t="s">
        <v>57</v>
      </c>
      <c r="D2" s="53"/>
      <c r="E2" s="53"/>
    </row>
    <row r="3" spans="1:5" x14ac:dyDescent="0.25">
      <c r="A3" s="52"/>
      <c r="B3" s="54" t="s">
        <v>58</v>
      </c>
      <c r="C3" s="55"/>
      <c r="D3" s="56">
        <v>24</v>
      </c>
      <c r="E3" s="56">
        <v>1</v>
      </c>
    </row>
    <row r="4" spans="1:5" x14ac:dyDescent="0.25">
      <c r="A4" s="52"/>
      <c r="B4" s="54" t="s">
        <v>59</v>
      </c>
      <c r="C4" s="55"/>
      <c r="D4" s="56">
        <v>15</v>
      </c>
      <c r="E4" s="56">
        <v>4</v>
      </c>
    </row>
    <row r="5" spans="1:5" x14ac:dyDescent="0.25">
      <c r="A5" s="52"/>
      <c r="B5" s="54" t="s">
        <v>60</v>
      </c>
      <c r="C5" s="55"/>
      <c r="D5" s="56">
        <v>14</v>
      </c>
      <c r="E5" s="56">
        <v>4</v>
      </c>
    </row>
    <row r="6" spans="1:5" x14ac:dyDescent="0.25">
      <c r="A6" s="52"/>
      <c r="B6" s="54" t="s">
        <v>61</v>
      </c>
      <c r="C6" s="55"/>
      <c r="D6" s="56">
        <v>6</v>
      </c>
      <c r="E6" s="56">
        <v>0</v>
      </c>
    </row>
    <row r="7" spans="1:5" x14ac:dyDescent="0.25">
      <c r="A7" s="52"/>
      <c r="B7" s="54" t="s">
        <v>62</v>
      </c>
      <c r="C7" s="55"/>
      <c r="D7" s="56">
        <v>6</v>
      </c>
      <c r="E7" s="56">
        <v>0</v>
      </c>
    </row>
    <row r="8" spans="1:5" x14ac:dyDescent="0.25">
      <c r="A8" s="52">
        <v>102</v>
      </c>
      <c r="B8" s="16" t="s">
        <v>63</v>
      </c>
      <c r="C8" s="16" t="s">
        <v>64</v>
      </c>
      <c r="D8" s="53"/>
      <c r="E8" s="53"/>
    </row>
    <row r="9" spans="1:5" x14ac:dyDescent="0.25">
      <c r="A9" s="52"/>
      <c r="B9" s="54" t="s">
        <v>65</v>
      </c>
      <c r="C9" s="55"/>
      <c r="D9" s="56">
        <v>0</v>
      </c>
      <c r="E9" s="56">
        <v>0</v>
      </c>
    </row>
    <row r="10" spans="1:5" x14ac:dyDescent="0.25">
      <c r="A10" s="52">
        <v>104</v>
      </c>
      <c r="B10" s="16" t="s">
        <v>66</v>
      </c>
      <c r="C10" s="16" t="s">
        <v>67</v>
      </c>
      <c r="D10" s="53"/>
      <c r="E10" s="53"/>
    </row>
    <row r="11" spans="1:5" x14ac:dyDescent="0.25">
      <c r="A11" s="52"/>
      <c r="B11" s="54" t="s">
        <v>58</v>
      </c>
      <c r="C11" s="55"/>
      <c r="D11" s="55">
        <v>6</v>
      </c>
      <c r="E11" s="55">
        <v>2</v>
      </c>
    </row>
    <row r="12" spans="1:5" x14ac:dyDescent="0.25">
      <c r="A12" s="52">
        <v>106</v>
      </c>
      <c r="B12" s="16" t="s">
        <v>68</v>
      </c>
      <c r="C12" s="16" t="s">
        <v>69</v>
      </c>
      <c r="D12" s="53"/>
      <c r="E12" s="53"/>
    </row>
    <row r="13" spans="1:5" x14ac:dyDescent="0.25">
      <c r="A13" s="52"/>
      <c r="B13" s="54" t="s">
        <v>58</v>
      </c>
      <c r="C13" s="55"/>
      <c r="D13" s="55">
        <v>6</v>
      </c>
      <c r="E13" s="55">
        <v>2</v>
      </c>
    </row>
    <row r="14" spans="1:5" x14ac:dyDescent="0.25">
      <c r="A14" s="52">
        <v>107</v>
      </c>
      <c r="B14" s="16" t="s">
        <v>70</v>
      </c>
      <c r="C14" s="16" t="s">
        <v>71</v>
      </c>
      <c r="D14" s="53"/>
      <c r="E14" s="53"/>
    </row>
    <row r="15" spans="1:5" x14ac:dyDescent="0.25">
      <c r="A15" s="52"/>
      <c r="B15" s="54" t="s">
        <v>72</v>
      </c>
      <c r="C15" s="55"/>
      <c r="D15" s="55">
        <v>30</v>
      </c>
      <c r="E15" s="56">
        <v>0</v>
      </c>
    </row>
    <row r="16" spans="1:5" x14ac:dyDescent="0.25">
      <c r="A16" s="52"/>
      <c r="B16" s="54" t="s">
        <v>73</v>
      </c>
      <c r="C16" s="55"/>
      <c r="D16" s="55">
        <v>3</v>
      </c>
      <c r="E16" s="56">
        <v>0</v>
      </c>
    </row>
    <row r="17" spans="1:5" x14ac:dyDescent="0.25">
      <c r="A17" s="52"/>
      <c r="B17" s="54" t="s">
        <v>74</v>
      </c>
      <c r="C17" s="55"/>
      <c r="D17" s="55">
        <v>32</v>
      </c>
      <c r="E17" s="55">
        <v>6</v>
      </c>
    </row>
    <row r="18" spans="1:5" x14ac:dyDescent="0.25">
      <c r="A18" s="52"/>
      <c r="B18" s="54" t="s">
        <v>75</v>
      </c>
      <c r="C18" s="55"/>
      <c r="D18" s="55">
        <v>18</v>
      </c>
      <c r="E18" s="55">
        <v>4</v>
      </c>
    </row>
    <row r="19" spans="1:5" x14ac:dyDescent="0.25">
      <c r="A19" s="52"/>
      <c r="B19" s="54" t="s">
        <v>76</v>
      </c>
      <c r="C19" s="55"/>
      <c r="D19" s="55">
        <v>40</v>
      </c>
      <c r="E19" s="56">
        <v>0</v>
      </c>
    </row>
    <row r="20" spans="1:5" x14ac:dyDescent="0.25">
      <c r="A20" s="52"/>
      <c r="B20" s="54" t="s">
        <v>77</v>
      </c>
      <c r="C20" s="55"/>
      <c r="D20" s="55">
        <v>14</v>
      </c>
      <c r="E20" s="56">
        <v>0</v>
      </c>
    </row>
    <row r="21" spans="1:5" x14ac:dyDescent="0.25">
      <c r="A21" s="52"/>
      <c r="B21" s="54" t="s">
        <v>78</v>
      </c>
      <c r="C21" s="55"/>
      <c r="D21" s="55">
        <v>32</v>
      </c>
      <c r="E21" s="55">
        <v>6</v>
      </c>
    </row>
    <row r="22" spans="1:5" x14ac:dyDescent="0.25">
      <c r="A22" s="52"/>
      <c r="B22" s="54" t="s">
        <v>79</v>
      </c>
      <c r="C22" s="55"/>
      <c r="D22" s="55">
        <v>45</v>
      </c>
      <c r="E22" s="55">
        <v>6</v>
      </c>
    </row>
    <row r="23" spans="1:5" x14ac:dyDescent="0.25">
      <c r="A23" s="52"/>
      <c r="B23" s="54" t="s">
        <v>80</v>
      </c>
      <c r="C23" s="55"/>
      <c r="D23" s="55">
        <v>32</v>
      </c>
      <c r="E23" s="55">
        <v>6</v>
      </c>
    </row>
    <row r="24" spans="1:5" x14ac:dyDescent="0.25">
      <c r="A24" s="52"/>
      <c r="B24" s="54" t="s">
        <v>81</v>
      </c>
      <c r="C24" s="55"/>
      <c r="D24" s="55">
        <v>45</v>
      </c>
      <c r="E24" s="55">
        <v>6</v>
      </c>
    </row>
    <row r="25" spans="1:5" x14ac:dyDescent="0.25">
      <c r="A25" s="52"/>
      <c r="B25" s="54" t="s">
        <v>82</v>
      </c>
      <c r="C25" s="55"/>
      <c r="D25" s="55">
        <v>8</v>
      </c>
      <c r="E25" s="56">
        <v>0</v>
      </c>
    </row>
    <row r="26" spans="1:5" x14ac:dyDescent="0.25">
      <c r="A26" s="52"/>
      <c r="B26" s="54" t="s">
        <v>83</v>
      </c>
      <c r="C26" s="55"/>
      <c r="D26" s="55">
        <v>45</v>
      </c>
      <c r="E26" s="55">
        <v>6</v>
      </c>
    </row>
    <row r="27" spans="1:5" x14ac:dyDescent="0.25">
      <c r="A27" s="52"/>
      <c r="B27" s="54" t="s">
        <v>84</v>
      </c>
      <c r="C27" s="55"/>
      <c r="D27" s="55">
        <v>29</v>
      </c>
      <c r="E27" s="56">
        <v>0</v>
      </c>
    </row>
    <row r="28" spans="1:5" x14ac:dyDescent="0.25">
      <c r="A28" s="52">
        <v>108</v>
      </c>
      <c r="B28" s="16" t="s">
        <v>85</v>
      </c>
      <c r="C28" s="16" t="s">
        <v>86</v>
      </c>
      <c r="D28" s="53"/>
      <c r="E28" s="53"/>
    </row>
    <row r="29" spans="1:5" x14ac:dyDescent="0.25">
      <c r="A29" s="52"/>
      <c r="B29" s="54" t="s">
        <v>72</v>
      </c>
      <c r="C29" s="55"/>
      <c r="D29" s="55">
        <v>16</v>
      </c>
      <c r="E29" s="56">
        <v>0</v>
      </c>
    </row>
    <row r="30" spans="1:5" x14ac:dyDescent="0.25">
      <c r="A30" s="52"/>
      <c r="B30" s="54" t="s">
        <v>87</v>
      </c>
      <c r="C30" s="55"/>
      <c r="D30" s="55">
        <v>5</v>
      </c>
      <c r="E30" s="56">
        <v>0</v>
      </c>
    </row>
    <row r="31" spans="1:5" x14ac:dyDescent="0.25">
      <c r="A31" s="52"/>
      <c r="B31" s="54" t="s">
        <v>88</v>
      </c>
      <c r="C31" s="55"/>
      <c r="D31" s="55">
        <v>5</v>
      </c>
      <c r="E31" s="56">
        <v>0</v>
      </c>
    </row>
    <row r="32" spans="1:5" x14ac:dyDescent="0.25">
      <c r="A32" s="52"/>
      <c r="B32" s="54" t="s">
        <v>89</v>
      </c>
      <c r="C32" s="55"/>
      <c r="D32" s="55">
        <v>26</v>
      </c>
      <c r="E32" s="56">
        <v>0</v>
      </c>
    </row>
    <row r="33" spans="1:5" x14ac:dyDescent="0.25">
      <c r="A33" s="52"/>
      <c r="B33" s="54" t="s">
        <v>90</v>
      </c>
      <c r="C33" s="55"/>
      <c r="D33" s="55">
        <v>5</v>
      </c>
      <c r="E33" s="56">
        <v>0</v>
      </c>
    </row>
    <row r="34" spans="1:5" x14ac:dyDescent="0.25">
      <c r="A34" s="52"/>
      <c r="B34" s="54" t="s">
        <v>91</v>
      </c>
      <c r="C34" s="55"/>
      <c r="D34" s="55">
        <v>4</v>
      </c>
      <c r="E34" s="56">
        <v>0</v>
      </c>
    </row>
    <row r="35" spans="1:5" x14ac:dyDescent="0.25">
      <c r="A35" s="52"/>
      <c r="B35" s="54" t="s">
        <v>92</v>
      </c>
      <c r="C35" s="55"/>
      <c r="D35" s="55">
        <v>3</v>
      </c>
      <c r="E35" s="55">
        <v>1</v>
      </c>
    </row>
    <row r="36" spans="1:5" x14ac:dyDescent="0.25">
      <c r="A36" s="52"/>
      <c r="B36" s="54" t="s">
        <v>93</v>
      </c>
      <c r="C36" s="55"/>
      <c r="D36" s="55">
        <v>3</v>
      </c>
      <c r="E36" s="55">
        <v>1</v>
      </c>
    </row>
    <row r="37" spans="1:5" x14ac:dyDescent="0.25">
      <c r="A37" s="52">
        <v>110</v>
      </c>
      <c r="B37" s="16" t="s">
        <v>95</v>
      </c>
      <c r="C37" s="16" t="s">
        <v>96</v>
      </c>
      <c r="D37" s="53"/>
      <c r="E37" s="53"/>
    </row>
    <row r="38" spans="1:5" x14ac:dyDescent="0.25">
      <c r="A38" s="52"/>
      <c r="B38" s="54" t="s">
        <v>97</v>
      </c>
      <c r="C38" s="55"/>
      <c r="D38" s="55">
        <v>17</v>
      </c>
      <c r="E38" s="55">
        <v>4</v>
      </c>
    </row>
    <row r="39" spans="1:5" x14ac:dyDescent="0.25">
      <c r="A39" s="52">
        <v>111</v>
      </c>
      <c r="B39" s="54" t="s">
        <v>98</v>
      </c>
      <c r="C39" s="57" t="s">
        <v>99</v>
      </c>
      <c r="D39" s="57"/>
      <c r="E39" s="57"/>
    </row>
    <row r="40" spans="1:5" x14ac:dyDescent="0.25">
      <c r="A40" s="52"/>
      <c r="B40" s="54" t="s">
        <v>100</v>
      </c>
      <c r="C40" s="55"/>
      <c r="D40" s="55">
        <v>4</v>
      </c>
      <c r="E40" s="56">
        <v>0</v>
      </c>
    </row>
    <row r="41" spans="1:5" x14ac:dyDescent="0.25">
      <c r="A41" s="52"/>
      <c r="B41" s="54" t="s">
        <v>101</v>
      </c>
      <c r="C41" s="55"/>
      <c r="D41" s="55">
        <v>22</v>
      </c>
      <c r="E41" s="55">
        <v>17</v>
      </c>
    </row>
    <row r="42" spans="1:5" x14ac:dyDescent="0.25">
      <c r="A42" s="52"/>
      <c r="B42" s="54" t="s">
        <v>102</v>
      </c>
      <c r="C42" s="55"/>
      <c r="D42" s="55">
        <v>12</v>
      </c>
      <c r="E42" s="56">
        <v>0</v>
      </c>
    </row>
    <row r="43" spans="1:5" x14ac:dyDescent="0.25">
      <c r="A43" s="52"/>
      <c r="B43" s="54" t="s">
        <v>103</v>
      </c>
      <c r="C43" s="55"/>
      <c r="D43" s="55">
        <v>21</v>
      </c>
      <c r="E43" s="55">
        <v>4</v>
      </c>
    </row>
    <row r="44" spans="1:5" x14ac:dyDescent="0.25">
      <c r="A44" s="52"/>
      <c r="B44" s="54" t="s">
        <v>104</v>
      </c>
      <c r="C44" s="55"/>
      <c r="D44" s="56">
        <v>0</v>
      </c>
      <c r="E44" s="55">
        <v>4</v>
      </c>
    </row>
    <row r="45" spans="1:5" x14ac:dyDescent="0.25">
      <c r="A45" s="52"/>
      <c r="B45" s="54" t="s">
        <v>105</v>
      </c>
      <c r="C45" s="55"/>
      <c r="D45" s="56">
        <v>0</v>
      </c>
      <c r="E45" s="55">
        <v>4</v>
      </c>
    </row>
    <row r="46" spans="1:5" x14ac:dyDescent="0.25">
      <c r="A46" s="52"/>
      <c r="B46" s="54" t="s">
        <v>106</v>
      </c>
      <c r="C46" s="55"/>
      <c r="D46" s="56">
        <v>0</v>
      </c>
      <c r="E46" s="55">
        <v>4</v>
      </c>
    </row>
    <row r="47" spans="1:5" x14ac:dyDescent="0.25">
      <c r="A47" s="52">
        <v>128</v>
      </c>
      <c r="B47" s="54" t="s">
        <v>934</v>
      </c>
      <c r="C47" s="53" t="s">
        <v>935</v>
      </c>
      <c r="D47" s="53"/>
      <c r="E47" s="53"/>
    </row>
    <row r="48" spans="1:5" x14ac:dyDescent="0.25">
      <c r="A48" s="52"/>
      <c r="B48" s="16" t="s">
        <v>108</v>
      </c>
      <c r="C48" s="16"/>
      <c r="D48" s="58">
        <v>6</v>
      </c>
      <c r="E48" s="58">
        <v>2</v>
      </c>
    </row>
    <row r="49" spans="1:5" x14ac:dyDescent="0.25">
      <c r="A49" s="52">
        <v>130</v>
      </c>
      <c r="B49" s="54" t="s">
        <v>109</v>
      </c>
      <c r="C49" s="57" t="s">
        <v>110</v>
      </c>
      <c r="D49" s="57"/>
      <c r="E49" s="57"/>
    </row>
    <row r="50" spans="1:5" x14ac:dyDescent="0.25">
      <c r="A50" s="52"/>
      <c r="B50" s="16" t="s">
        <v>111</v>
      </c>
      <c r="C50" s="16"/>
      <c r="D50" s="58">
        <v>0</v>
      </c>
      <c r="E50" s="58">
        <v>0</v>
      </c>
    </row>
    <row r="51" spans="1:5" x14ac:dyDescent="0.25">
      <c r="A51" s="52">
        <v>147</v>
      </c>
      <c r="B51" s="54" t="s">
        <v>112</v>
      </c>
      <c r="C51" s="54" t="s">
        <v>113</v>
      </c>
      <c r="D51" s="53"/>
      <c r="E51" s="53"/>
    </row>
    <row r="52" spans="1:5" x14ac:dyDescent="0.25">
      <c r="A52" s="52"/>
      <c r="B52" s="16" t="s">
        <v>72</v>
      </c>
      <c r="C52" s="16"/>
      <c r="D52" s="58">
        <v>6</v>
      </c>
      <c r="E52" s="58">
        <v>2</v>
      </c>
    </row>
    <row r="53" spans="1:5" x14ac:dyDescent="0.25">
      <c r="A53" s="52">
        <v>151</v>
      </c>
      <c r="B53" s="54" t="s">
        <v>115</v>
      </c>
      <c r="C53" s="54" t="s">
        <v>110</v>
      </c>
      <c r="D53" s="53"/>
      <c r="E53" s="53"/>
    </row>
    <row r="54" spans="1:5" x14ac:dyDescent="0.25">
      <c r="A54" s="52"/>
      <c r="B54" s="16" t="s">
        <v>65</v>
      </c>
      <c r="C54" s="16"/>
      <c r="D54" s="58">
        <v>0</v>
      </c>
      <c r="E54" s="58">
        <v>0</v>
      </c>
    </row>
    <row r="55" spans="1:5" x14ac:dyDescent="0.25">
      <c r="A55" s="52">
        <v>158</v>
      </c>
      <c r="B55" s="54" t="s">
        <v>116</v>
      </c>
      <c r="C55" s="54" t="s">
        <v>117</v>
      </c>
      <c r="D55" s="53"/>
      <c r="E55" s="53"/>
    </row>
    <row r="56" spans="1:5" x14ac:dyDescent="0.25">
      <c r="A56" s="52"/>
      <c r="B56" s="16" t="s">
        <v>108</v>
      </c>
      <c r="C56" s="16"/>
      <c r="D56" s="58">
        <v>6</v>
      </c>
      <c r="E56" s="58">
        <v>2</v>
      </c>
    </row>
    <row r="57" spans="1:5" x14ac:dyDescent="0.25">
      <c r="A57" s="52">
        <v>166</v>
      </c>
      <c r="B57" s="54" t="s">
        <v>118</v>
      </c>
      <c r="C57" s="54" t="s">
        <v>119</v>
      </c>
      <c r="D57" s="53"/>
      <c r="E57" s="53"/>
    </row>
    <row r="58" spans="1:5" x14ac:dyDescent="0.25">
      <c r="A58" s="52"/>
      <c r="B58" s="16" t="s">
        <v>108</v>
      </c>
      <c r="C58" s="16"/>
      <c r="D58" s="58">
        <v>6</v>
      </c>
      <c r="E58" s="58">
        <v>2</v>
      </c>
    </row>
    <row r="59" spans="1:5" x14ac:dyDescent="0.25">
      <c r="A59" s="52">
        <v>168</v>
      </c>
      <c r="B59" s="54" t="s">
        <v>120</v>
      </c>
      <c r="C59" s="57" t="s">
        <v>121</v>
      </c>
      <c r="D59" s="57"/>
      <c r="E59" s="57"/>
    </row>
    <row r="60" spans="1:5" x14ac:dyDescent="0.25">
      <c r="A60" s="52"/>
      <c r="B60" s="16" t="s">
        <v>122</v>
      </c>
      <c r="C60" s="16"/>
      <c r="D60" s="58">
        <v>0</v>
      </c>
      <c r="E60" s="58">
        <v>0</v>
      </c>
    </row>
    <row r="61" spans="1:5" x14ac:dyDescent="0.25">
      <c r="A61" s="52">
        <v>174</v>
      </c>
      <c r="B61" s="54" t="s">
        <v>123</v>
      </c>
      <c r="C61" s="54" t="s">
        <v>124</v>
      </c>
      <c r="D61" s="53"/>
      <c r="E61" s="53"/>
    </row>
    <row r="62" spans="1:5" x14ac:dyDescent="0.25">
      <c r="A62" s="52"/>
      <c r="B62" s="16" t="s">
        <v>125</v>
      </c>
      <c r="C62" s="16"/>
      <c r="D62" s="58">
        <v>11</v>
      </c>
      <c r="E62" s="58">
        <v>0</v>
      </c>
    </row>
    <row r="63" spans="1:5" x14ac:dyDescent="0.25">
      <c r="A63" s="52"/>
      <c r="B63" s="16" t="s">
        <v>78</v>
      </c>
      <c r="C63" s="16"/>
      <c r="D63" s="58">
        <v>45</v>
      </c>
      <c r="E63" s="58">
        <v>12</v>
      </c>
    </row>
    <row r="64" spans="1:5" x14ac:dyDescent="0.25">
      <c r="A64" s="52"/>
      <c r="B64" s="16" t="s">
        <v>80</v>
      </c>
      <c r="C64" s="16"/>
      <c r="D64" s="58">
        <v>22</v>
      </c>
      <c r="E64" s="58">
        <v>4</v>
      </c>
    </row>
    <row r="65" spans="1:5" x14ac:dyDescent="0.25">
      <c r="A65" s="52"/>
      <c r="B65" s="16" t="s">
        <v>82</v>
      </c>
      <c r="C65" s="16"/>
      <c r="D65" s="58">
        <v>21</v>
      </c>
      <c r="E65" s="58">
        <v>4</v>
      </c>
    </row>
    <row r="66" spans="1:5" x14ac:dyDescent="0.25">
      <c r="A66" s="52"/>
      <c r="B66" s="16" t="s">
        <v>126</v>
      </c>
      <c r="C66" s="16"/>
      <c r="D66" s="58">
        <v>19</v>
      </c>
      <c r="E66" s="58">
        <v>3</v>
      </c>
    </row>
    <row r="67" spans="1:5" x14ac:dyDescent="0.25">
      <c r="A67" s="52"/>
      <c r="B67" s="16" t="s">
        <v>127</v>
      </c>
      <c r="C67" s="16"/>
      <c r="D67" s="58">
        <v>20</v>
      </c>
      <c r="E67" s="58">
        <v>2</v>
      </c>
    </row>
    <row r="68" spans="1:5" x14ac:dyDescent="0.25">
      <c r="A68" s="52">
        <v>176</v>
      </c>
      <c r="B68" s="54" t="s">
        <v>128</v>
      </c>
      <c r="C68" s="53" t="s">
        <v>129</v>
      </c>
      <c r="D68" s="53"/>
      <c r="E68" s="53"/>
    </row>
    <row r="69" spans="1:5" x14ac:dyDescent="0.25">
      <c r="A69" s="52"/>
      <c r="B69" s="16" t="s">
        <v>108</v>
      </c>
      <c r="C69" s="53"/>
      <c r="D69" s="55">
        <v>5</v>
      </c>
      <c r="E69" s="55">
        <v>1</v>
      </c>
    </row>
    <row r="70" spans="1:5" x14ac:dyDescent="0.25">
      <c r="A70" s="52">
        <v>177</v>
      </c>
      <c r="B70" s="54" t="s">
        <v>130</v>
      </c>
      <c r="C70" s="57" t="s">
        <v>131</v>
      </c>
      <c r="D70" s="53"/>
      <c r="E70" s="53"/>
    </row>
    <row r="71" spans="1:5" x14ac:dyDescent="0.25">
      <c r="A71" s="52"/>
      <c r="B71" s="16" t="s">
        <v>108</v>
      </c>
      <c r="C71" s="53"/>
      <c r="D71" s="55">
        <v>5</v>
      </c>
      <c r="E71" s="55">
        <v>1</v>
      </c>
    </row>
    <row r="72" spans="1:5" x14ac:dyDescent="0.25">
      <c r="A72" s="52">
        <v>178</v>
      </c>
      <c r="B72" s="54" t="s">
        <v>132</v>
      </c>
      <c r="C72" s="57" t="s">
        <v>133</v>
      </c>
      <c r="D72" s="53"/>
      <c r="E72" s="53"/>
    </row>
    <row r="73" spans="1:5" x14ac:dyDescent="0.25">
      <c r="A73" s="52"/>
      <c r="B73" s="16" t="s">
        <v>108</v>
      </c>
      <c r="C73" s="53"/>
      <c r="D73" s="55">
        <v>18</v>
      </c>
      <c r="E73" s="55">
        <v>2</v>
      </c>
    </row>
    <row r="74" spans="1:5" x14ac:dyDescent="0.25">
      <c r="A74" s="52">
        <v>181</v>
      </c>
      <c r="B74" s="54" t="s">
        <v>134</v>
      </c>
      <c r="C74" s="57" t="s">
        <v>135</v>
      </c>
      <c r="D74" s="53"/>
      <c r="E74" s="53"/>
    </row>
    <row r="75" spans="1:5" x14ac:dyDescent="0.25">
      <c r="A75" s="52"/>
      <c r="B75" s="16" t="s">
        <v>108</v>
      </c>
      <c r="C75" s="53"/>
      <c r="D75" s="55">
        <v>4</v>
      </c>
      <c r="E75" s="55">
        <v>2</v>
      </c>
    </row>
    <row r="76" spans="1:5" x14ac:dyDescent="0.25">
      <c r="A76" s="52">
        <v>189</v>
      </c>
      <c r="B76" s="54" t="s">
        <v>136</v>
      </c>
      <c r="C76" s="57" t="s">
        <v>137</v>
      </c>
      <c r="D76" s="53"/>
      <c r="E76" s="53"/>
    </row>
    <row r="77" spans="1:5" x14ac:dyDescent="0.25">
      <c r="A77" s="52"/>
      <c r="B77" s="16" t="s">
        <v>108</v>
      </c>
      <c r="C77" s="53"/>
      <c r="D77" s="56">
        <v>5</v>
      </c>
      <c r="E77" s="56">
        <v>5</v>
      </c>
    </row>
    <row r="78" spans="1:5" x14ac:dyDescent="0.25">
      <c r="A78" s="52">
        <v>194</v>
      </c>
      <c r="B78" s="54" t="s">
        <v>138</v>
      </c>
      <c r="C78" s="57" t="s">
        <v>139</v>
      </c>
      <c r="D78" s="53"/>
      <c r="E78" s="53"/>
    </row>
    <row r="79" spans="1:5" x14ac:dyDescent="0.25">
      <c r="A79" s="52"/>
      <c r="B79" s="16" t="s">
        <v>108</v>
      </c>
      <c r="C79" s="53"/>
      <c r="D79" s="56">
        <v>5</v>
      </c>
      <c r="E79" s="56">
        <v>5</v>
      </c>
    </row>
    <row r="80" spans="1:5" x14ac:dyDescent="0.25">
      <c r="A80" s="52">
        <v>201</v>
      </c>
      <c r="B80" s="54" t="s">
        <v>140</v>
      </c>
      <c r="C80" s="57" t="s">
        <v>141</v>
      </c>
      <c r="D80" s="53"/>
      <c r="E80" s="53"/>
    </row>
    <row r="81" spans="1:5" x14ac:dyDescent="0.25">
      <c r="A81" s="52"/>
      <c r="B81" s="16" t="s">
        <v>108</v>
      </c>
      <c r="C81" s="53"/>
      <c r="D81" s="56">
        <v>5</v>
      </c>
      <c r="E81" s="56">
        <v>5</v>
      </c>
    </row>
    <row r="82" spans="1:5" x14ac:dyDescent="0.25">
      <c r="A82" s="52">
        <v>205</v>
      </c>
      <c r="B82" s="54" t="s">
        <v>142</v>
      </c>
      <c r="C82" s="57"/>
      <c r="D82" s="53"/>
      <c r="E82" s="53"/>
    </row>
    <row r="83" spans="1:5" x14ac:dyDescent="0.25">
      <c r="A83" s="52"/>
      <c r="B83" s="16" t="s">
        <v>108</v>
      </c>
      <c r="C83" s="53"/>
      <c r="D83" s="56">
        <v>5</v>
      </c>
      <c r="E83" s="56">
        <v>5</v>
      </c>
    </row>
    <row r="84" spans="1:5" x14ac:dyDescent="0.25">
      <c r="A84" s="52"/>
      <c r="B84" s="16" t="s">
        <v>108</v>
      </c>
      <c r="C84" s="53"/>
      <c r="D84" s="56">
        <v>5</v>
      </c>
      <c r="E84" s="56">
        <v>5</v>
      </c>
    </row>
    <row r="85" spans="1:5" x14ac:dyDescent="0.25">
      <c r="A85" s="52">
        <v>206</v>
      </c>
      <c r="B85" s="54" t="s">
        <v>143</v>
      </c>
      <c r="C85" s="57" t="s">
        <v>144</v>
      </c>
      <c r="D85" s="53"/>
      <c r="E85" s="53"/>
    </row>
    <row r="86" spans="1:5" x14ac:dyDescent="0.25">
      <c r="A86" s="52"/>
      <c r="B86" s="16" t="s">
        <v>72</v>
      </c>
      <c r="C86" s="53"/>
      <c r="D86" s="56">
        <v>6</v>
      </c>
      <c r="E86" s="56">
        <v>0</v>
      </c>
    </row>
    <row r="87" spans="1:5" x14ac:dyDescent="0.25">
      <c r="A87" s="52"/>
      <c r="B87" s="16" t="s">
        <v>97</v>
      </c>
      <c r="C87" s="53"/>
      <c r="D87" s="56">
        <v>8</v>
      </c>
      <c r="E87" s="56">
        <v>0</v>
      </c>
    </row>
    <row r="88" spans="1:5" x14ac:dyDescent="0.25">
      <c r="A88" s="52"/>
      <c r="B88" s="16" t="s">
        <v>145</v>
      </c>
      <c r="C88" s="53"/>
      <c r="D88" s="56">
        <v>8</v>
      </c>
      <c r="E88" s="56">
        <v>0</v>
      </c>
    </row>
    <row r="89" spans="1:5" x14ac:dyDescent="0.25">
      <c r="A89" s="52">
        <v>403</v>
      </c>
      <c r="B89" s="54" t="s">
        <v>146</v>
      </c>
      <c r="C89" s="57" t="s">
        <v>147</v>
      </c>
      <c r="D89" s="53"/>
      <c r="E89" s="53"/>
    </row>
    <row r="90" spans="1:5" x14ac:dyDescent="0.25">
      <c r="A90" s="52"/>
      <c r="B90" s="16" t="s">
        <v>148</v>
      </c>
      <c r="C90" s="53"/>
      <c r="D90" s="55">
        <v>2</v>
      </c>
      <c r="E90" s="55">
        <v>0</v>
      </c>
    </row>
    <row r="91" spans="1:5" x14ac:dyDescent="0.25">
      <c r="A91" s="52"/>
      <c r="B91" s="16" t="s">
        <v>149</v>
      </c>
      <c r="C91" s="53"/>
      <c r="D91" s="55">
        <v>4</v>
      </c>
      <c r="E91" s="55">
        <v>0</v>
      </c>
    </row>
    <row r="92" spans="1:5" x14ac:dyDescent="0.25">
      <c r="A92" s="52">
        <v>406</v>
      </c>
      <c r="B92" s="54" t="s">
        <v>150</v>
      </c>
      <c r="C92" s="57" t="s">
        <v>151</v>
      </c>
      <c r="D92" s="57"/>
      <c r="E92" s="57"/>
    </row>
    <row r="93" spans="1:5" x14ac:dyDescent="0.25">
      <c r="A93" s="52"/>
      <c r="B93" s="16" t="s">
        <v>72</v>
      </c>
      <c r="C93" s="53"/>
      <c r="D93" s="55">
        <v>7</v>
      </c>
      <c r="E93" s="55">
        <v>4</v>
      </c>
    </row>
    <row r="94" spans="1:5" x14ac:dyDescent="0.25">
      <c r="A94" s="52"/>
      <c r="B94" s="16" t="s">
        <v>97</v>
      </c>
      <c r="C94" s="53"/>
      <c r="D94" s="55">
        <v>6</v>
      </c>
      <c r="E94" s="56">
        <v>0</v>
      </c>
    </row>
    <row r="95" spans="1:5" x14ac:dyDescent="0.25">
      <c r="A95" s="52"/>
      <c r="B95" s="16" t="s">
        <v>97</v>
      </c>
      <c r="C95" s="53"/>
      <c r="D95" s="55">
        <v>6</v>
      </c>
      <c r="E95" s="56">
        <v>0</v>
      </c>
    </row>
    <row r="96" spans="1:5" x14ac:dyDescent="0.25">
      <c r="A96" s="52"/>
      <c r="B96" s="16" t="s">
        <v>149</v>
      </c>
      <c r="C96" s="53"/>
      <c r="D96" s="56">
        <v>0</v>
      </c>
      <c r="E96" s="55">
        <v>6</v>
      </c>
    </row>
    <row r="97" spans="1:5" x14ac:dyDescent="0.25">
      <c r="A97" s="52">
        <v>601</v>
      </c>
      <c r="B97" s="54" t="s">
        <v>152</v>
      </c>
      <c r="C97" s="57" t="s">
        <v>153</v>
      </c>
      <c r="D97" s="57"/>
      <c r="E97" s="57"/>
    </row>
    <row r="98" spans="1:5" x14ac:dyDescent="0.25">
      <c r="A98" s="52"/>
      <c r="B98" s="16" t="s">
        <v>72</v>
      </c>
      <c r="C98" s="53"/>
      <c r="D98" s="55">
        <v>6</v>
      </c>
      <c r="E98" s="55">
        <v>0</v>
      </c>
    </row>
    <row r="99" spans="1:5" x14ac:dyDescent="0.25">
      <c r="A99" s="52"/>
      <c r="B99" s="16" t="s">
        <v>97</v>
      </c>
      <c r="C99" s="53"/>
      <c r="D99" s="55">
        <v>0</v>
      </c>
      <c r="E99" s="55">
        <v>19</v>
      </c>
    </row>
    <row r="100" spans="1:5" x14ac:dyDescent="0.25">
      <c r="A100" s="52">
        <v>603</v>
      </c>
      <c r="B100" s="54" t="s">
        <v>154</v>
      </c>
      <c r="C100" s="57" t="s">
        <v>155</v>
      </c>
      <c r="D100" s="57"/>
      <c r="E100" s="57"/>
    </row>
    <row r="101" spans="1:5" x14ac:dyDescent="0.25">
      <c r="A101" s="52"/>
      <c r="B101" s="16" t="s">
        <v>108</v>
      </c>
      <c r="C101" s="53"/>
      <c r="D101" s="55">
        <v>6</v>
      </c>
      <c r="E101" s="55">
        <v>1</v>
      </c>
    </row>
    <row r="102" spans="1:5" x14ac:dyDescent="0.25">
      <c r="A102" s="52">
        <v>605</v>
      </c>
      <c r="B102" s="54" t="s">
        <v>156</v>
      </c>
      <c r="C102" s="57" t="s">
        <v>157</v>
      </c>
      <c r="D102" s="57"/>
      <c r="E102" s="57"/>
    </row>
    <row r="103" spans="1:5" x14ac:dyDescent="0.25">
      <c r="A103" s="52"/>
      <c r="B103" s="16" t="s">
        <v>72</v>
      </c>
      <c r="C103" s="53"/>
      <c r="D103" s="55">
        <v>10</v>
      </c>
      <c r="E103" s="55">
        <v>9</v>
      </c>
    </row>
    <row r="104" spans="1:5" x14ac:dyDescent="0.25">
      <c r="A104" s="52">
        <v>607</v>
      </c>
      <c r="B104" s="54" t="s">
        <v>936</v>
      </c>
      <c r="C104" s="57" t="s">
        <v>937</v>
      </c>
      <c r="D104" s="57" t="s">
        <v>938</v>
      </c>
      <c r="E104" s="57" t="s">
        <v>939</v>
      </c>
    </row>
    <row r="105" spans="1:5" x14ac:dyDescent="0.25">
      <c r="A105" s="52"/>
      <c r="B105" s="16" t="s">
        <v>72</v>
      </c>
      <c r="C105" s="53"/>
      <c r="D105" s="55">
        <v>0</v>
      </c>
      <c r="E105" s="55">
        <v>11</v>
      </c>
    </row>
    <row r="106" spans="1:5" x14ac:dyDescent="0.25">
      <c r="A106" s="52">
        <v>623</v>
      </c>
      <c r="B106" s="54" t="s">
        <v>161</v>
      </c>
      <c r="C106" s="57" t="s">
        <v>162</v>
      </c>
      <c r="D106" s="57"/>
      <c r="E106" s="57"/>
    </row>
    <row r="107" spans="1:5" x14ac:dyDescent="0.25">
      <c r="A107" s="52"/>
      <c r="B107" s="16" t="s">
        <v>72</v>
      </c>
      <c r="C107" s="53"/>
      <c r="D107" s="55">
        <v>6</v>
      </c>
      <c r="E107" s="56">
        <v>0</v>
      </c>
    </row>
    <row r="108" spans="1:5" x14ac:dyDescent="0.25">
      <c r="A108" s="52">
        <v>625</v>
      </c>
      <c r="B108" s="54" t="s">
        <v>163</v>
      </c>
      <c r="C108" s="57" t="s">
        <v>164</v>
      </c>
      <c r="D108" s="57"/>
      <c r="E108" s="57"/>
    </row>
    <row r="109" spans="1:5" x14ac:dyDescent="0.25">
      <c r="A109" s="52"/>
      <c r="B109" s="16" t="s">
        <v>108</v>
      </c>
      <c r="C109" s="53"/>
      <c r="D109" s="56">
        <v>5</v>
      </c>
      <c r="E109" s="56">
        <v>5</v>
      </c>
    </row>
    <row r="110" spans="1:5" x14ac:dyDescent="0.25">
      <c r="A110" s="52">
        <v>702</v>
      </c>
      <c r="B110" s="54" t="s">
        <v>166</v>
      </c>
      <c r="C110" s="57" t="s">
        <v>167</v>
      </c>
      <c r="D110" s="59"/>
      <c r="E110" s="59"/>
    </row>
    <row r="111" spans="1:5" x14ac:dyDescent="0.25">
      <c r="A111" s="52"/>
      <c r="B111" s="16" t="s">
        <v>148</v>
      </c>
      <c r="C111" s="53"/>
      <c r="D111" s="55">
        <v>12</v>
      </c>
      <c r="E111" s="56">
        <v>0</v>
      </c>
    </row>
    <row r="112" spans="1:5" x14ac:dyDescent="0.25">
      <c r="A112" s="52"/>
      <c r="B112" s="16" t="s">
        <v>168</v>
      </c>
      <c r="C112" s="53"/>
      <c r="D112" s="56">
        <v>0</v>
      </c>
      <c r="E112" s="55">
        <v>5</v>
      </c>
    </row>
    <row r="113" spans="1:5" x14ac:dyDescent="0.25">
      <c r="A113" s="52"/>
      <c r="B113" s="16" t="s">
        <v>87</v>
      </c>
      <c r="C113" s="53"/>
      <c r="D113" s="55">
        <v>6</v>
      </c>
      <c r="E113" s="56">
        <v>0</v>
      </c>
    </row>
    <row r="114" spans="1:5" x14ac:dyDescent="0.25">
      <c r="A114" s="52">
        <v>703</v>
      </c>
      <c r="B114" s="54" t="s">
        <v>169</v>
      </c>
      <c r="C114" s="57" t="s">
        <v>170</v>
      </c>
      <c r="D114" s="57"/>
      <c r="E114" s="57"/>
    </row>
    <row r="115" spans="1:5" x14ac:dyDescent="0.25">
      <c r="A115" s="52"/>
      <c r="B115" s="16" t="s">
        <v>72</v>
      </c>
      <c r="C115" s="53"/>
      <c r="D115" s="55">
        <v>7</v>
      </c>
      <c r="E115" s="55">
        <v>3</v>
      </c>
    </row>
    <row r="116" spans="1:5" x14ac:dyDescent="0.25">
      <c r="A116" s="52"/>
      <c r="B116" s="16" t="s">
        <v>148</v>
      </c>
      <c r="C116" s="53"/>
      <c r="D116" s="55">
        <v>11</v>
      </c>
      <c r="E116" s="55">
        <v>3</v>
      </c>
    </row>
    <row r="117" spans="1:5" x14ac:dyDescent="0.25">
      <c r="A117" s="52"/>
      <c r="B117" s="16" t="s">
        <v>149</v>
      </c>
      <c r="C117" s="53"/>
      <c r="D117" s="55">
        <v>0</v>
      </c>
      <c r="E117" s="55">
        <v>16</v>
      </c>
    </row>
    <row r="118" spans="1:5" x14ac:dyDescent="0.25">
      <c r="A118" s="52"/>
      <c r="B118" s="16" t="s">
        <v>171</v>
      </c>
      <c r="C118" s="53"/>
      <c r="D118" s="55">
        <v>6</v>
      </c>
      <c r="E118" s="55">
        <v>1</v>
      </c>
    </row>
    <row r="119" spans="1:5" x14ac:dyDescent="0.25">
      <c r="A119" s="52">
        <v>704</v>
      </c>
      <c r="B119" s="54" t="s">
        <v>172</v>
      </c>
      <c r="C119" s="57" t="s">
        <v>173</v>
      </c>
      <c r="D119" s="57"/>
      <c r="E119" s="57"/>
    </row>
    <row r="120" spans="1:5" x14ac:dyDescent="0.25">
      <c r="A120" s="52"/>
      <c r="B120" s="16" t="s">
        <v>72</v>
      </c>
      <c r="C120" s="53"/>
      <c r="D120" s="55">
        <v>9</v>
      </c>
      <c r="E120" s="55">
        <v>2</v>
      </c>
    </row>
    <row r="121" spans="1:5" x14ac:dyDescent="0.25">
      <c r="A121" s="52">
        <v>706</v>
      </c>
      <c r="B121" s="54" t="s">
        <v>174</v>
      </c>
      <c r="C121" s="57" t="s">
        <v>175</v>
      </c>
      <c r="D121" s="57"/>
      <c r="E121" s="57"/>
    </row>
    <row r="122" spans="1:5" x14ac:dyDescent="0.25">
      <c r="A122" s="52"/>
      <c r="B122" s="16" t="s">
        <v>149</v>
      </c>
      <c r="C122" s="53"/>
      <c r="D122" s="55">
        <v>14</v>
      </c>
      <c r="E122" s="55">
        <v>3</v>
      </c>
    </row>
    <row r="123" spans="1:5" x14ac:dyDescent="0.25">
      <c r="A123" s="52">
        <v>706</v>
      </c>
      <c r="B123" s="54" t="s">
        <v>176</v>
      </c>
      <c r="C123" s="57" t="s">
        <v>177</v>
      </c>
      <c r="D123" s="57"/>
      <c r="E123" s="57"/>
    </row>
    <row r="124" spans="1:5" x14ac:dyDescent="0.25">
      <c r="A124" s="52"/>
      <c r="B124" s="16" t="s">
        <v>148</v>
      </c>
      <c r="C124" s="53"/>
      <c r="D124" s="55">
        <v>16</v>
      </c>
      <c r="E124" s="56">
        <v>0</v>
      </c>
    </row>
    <row r="125" spans="1:5" x14ac:dyDescent="0.25">
      <c r="A125" s="52">
        <v>708</v>
      </c>
      <c r="B125" s="54" t="s">
        <v>179</v>
      </c>
      <c r="C125" s="57" t="s">
        <v>180</v>
      </c>
      <c r="D125" s="57"/>
      <c r="E125" s="57"/>
    </row>
    <row r="126" spans="1:5" x14ac:dyDescent="0.25">
      <c r="A126" s="52"/>
      <c r="B126" s="16" t="s">
        <v>72</v>
      </c>
      <c r="C126" s="53"/>
      <c r="D126" s="55">
        <v>8</v>
      </c>
      <c r="E126" s="55">
        <v>1</v>
      </c>
    </row>
    <row r="127" spans="1:5" x14ac:dyDescent="0.25">
      <c r="A127" s="52">
        <v>719</v>
      </c>
      <c r="B127" s="54" t="s">
        <v>182</v>
      </c>
      <c r="C127" s="57" t="s">
        <v>183</v>
      </c>
      <c r="D127" s="57"/>
      <c r="E127" s="57"/>
    </row>
    <row r="128" spans="1:5" x14ac:dyDescent="0.25">
      <c r="A128" s="52"/>
      <c r="B128" s="16" t="s">
        <v>97</v>
      </c>
      <c r="C128" s="53"/>
      <c r="D128" s="55">
        <v>27</v>
      </c>
      <c r="E128" s="55">
        <v>6</v>
      </c>
    </row>
    <row r="129" spans="1:5" x14ac:dyDescent="0.25">
      <c r="A129" s="141">
        <v>825</v>
      </c>
      <c r="B129" s="16" t="s">
        <v>1361</v>
      </c>
      <c r="C129" s="11" t="s">
        <v>1362</v>
      </c>
      <c r="D129" s="140"/>
      <c r="E129" s="1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041C-727E-4E4B-9850-E8793245C859}">
  <dimension ref="A1:I385"/>
  <sheetViews>
    <sheetView topLeftCell="A352" workbookViewId="0">
      <selection activeCell="A3" sqref="A3:A385"/>
    </sheetView>
  </sheetViews>
  <sheetFormatPr defaultRowHeight="15" x14ac:dyDescent="0.25"/>
  <cols>
    <col min="1" max="1" width="11.85546875" customWidth="1"/>
    <col min="2" max="2" width="51.85546875" customWidth="1"/>
    <col min="3" max="4" width="22.85546875" customWidth="1"/>
    <col min="5" max="5" width="37.42578125" customWidth="1"/>
    <col min="6" max="7" width="0" hidden="1" customWidth="1"/>
    <col min="8" max="8" width="34.28515625" customWidth="1"/>
    <col min="9" max="9" width="0" hidden="1" customWidth="1"/>
  </cols>
  <sheetData>
    <row r="1" spans="1:9" x14ac:dyDescent="0.25">
      <c r="A1" s="183" t="s">
        <v>603</v>
      </c>
      <c r="B1" s="183"/>
      <c r="C1" s="183" t="s">
        <v>1415</v>
      </c>
      <c r="D1" s="183"/>
      <c r="E1" s="183"/>
      <c r="F1" s="183"/>
      <c r="G1" s="183"/>
      <c r="H1" t="s">
        <v>1416</v>
      </c>
      <c r="I1" t="s">
        <v>1417</v>
      </c>
    </row>
    <row r="2" spans="1:9" x14ac:dyDescent="0.25">
      <c r="A2" t="s">
        <v>51</v>
      </c>
      <c r="B2" t="s">
        <v>52</v>
      </c>
      <c r="C2" t="s">
        <v>1418</v>
      </c>
      <c r="D2" t="s">
        <v>1419</v>
      </c>
      <c r="E2" t="s">
        <v>940</v>
      </c>
      <c r="F2" t="s">
        <v>1420</v>
      </c>
      <c r="G2" t="s">
        <v>1421</v>
      </c>
      <c r="H2" t="s">
        <v>605</v>
      </c>
      <c r="I2" t="s">
        <v>1417</v>
      </c>
    </row>
    <row r="3" spans="1:9" x14ac:dyDescent="0.25">
      <c r="A3" t="s">
        <v>941</v>
      </c>
      <c r="B3" t="s">
        <v>189</v>
      </c>
      <c r="C3" t="s">
        <v>942</v>
      </c>
      <c r="E3" t="s">
        <v>943</v>
      </c>
      <c r="F3" t="s">
        <v>1422</v>
      </c>
      <c r="H3" t="s">
        <v>608</v>
      </c>
    </row>
    <row r="4" spans="1:9" x14ac:dyDescent="0.25">
      <c r="A4" t="s">
        <v>953</v>
      </c>
      <c r="B4" t="s">
        <v>421</v>
      </c>
      <c r="C4" t="s">
        <v>942</v>
      </c>
      <c r="E4" t="s">
        <v>943</v>
      </c>
      <c r="F4" t="s">
        <v>1423</v>
      </c>
      <c r="H4" t="s">
        <v>608</v>
      </c>
    </row>
    <row r="5" spans="1:9" x14ac:dyDescent="0.25">
      <c r="A5" t="s">
        <v>954</v>
      </c>
      <c r="B5" t="s">
        <v>195</v>
      </c>
      <c r="C5" t="s">
        <v>942</v>
      </c>
      <c r="E5" t="s">
        <v>943</v>
      </c>
      <c r="F5" t="s">
        <v>1423</v>
      </c>
      <c r="H5" t="s">
        <v>608</v>
      </c>
    </row>
    <row r="6" spans="1:9" x14ac:dyDescent="0.25">
      <c r="A6" t="s">
        <v>955</v>
      </c>
      <c r="B6" t="s">
        <v>196</v>
      </c>
      <c r="C6" t="s">
        <v>942</v>
      </c>
      <c r="E6" t="s">
        <v>943</v>
      </c>
      <c r="F6" t="s">
        <v>1422</v>
      </c>
      <c r="H6" t="s">
        <v>608</v>
      </c>
    </row>
    <row r="7" spans="1:9" x14ac:dyDescent="0.25">
      <c r="A7" t="s">
        <v>956</v>
      </c>
      <c r="B7" t="s">
        <v>1424</v>
      </c>
      <c r="C7" t="s">
        <v>942</v>
      </c>
      <c r="E7" t="s">
        <v>943</v>
      </c>
      <c r="F7" t="s">
        <v>1423</v>
      </c>
      <c r="H7" t="s">
        <v>608</v>
      </c>
    </row>
    <row r="8" spans="1:9" x14ac:dyDescent="0.25">
      <c r="A8" t="s">
        <v>957</v>
      </c>
      <c r="B8" t="s">
        <v>422</v>
      </c>
      <c r="C8" t="s">
        <v>942</v>
      </c>
      <c r="E8" t="s">
        <v>943</v>
      </c>
      <c r="F8" t="s">
        <v>1423</v>
      </c>
      <c r="H8" t="s">
        <v>608</v>
      </c>
    </row>
    <row r="9" spans="1:9" x14ac:dyDescent="0.25">
      <c r="A9" t="s">
        <v>958</v>
      </c>
      <c r="B9" t="s">
        <v>1425</v>
      </c>
      <c r="C9" t="s">
        <v>942</v>
      </c>
      <c r="E9" t="s">
        <v>943</v>
      </c>
      <c r="F9" t="s">
        <v>1423</v>
      </c>
      <c r="H9" t="s">
        <v>608</v>
      </c>
    </row>
    <row r="10" spans="1:9" x14ac:dyDescent="0.25">
      <c r="A10" t="s">
        <v>959</v>
      </c>
      <c r="B10" t="s">
        <v>465</v>
      </c>
      <c r="C10" t="s">
        <v>942</v>
      </c>
      <c r="E10" t="s">
        <v>943</v>
      </c>
      <c r="F10" t="s">
        <v>1423</v>
      </c>
      <c r="H10" t="s">
        <v>608</v>
      </c>
    </row>
    <row r="11" spans="1:9" x14ac:dyDescent="0.25">
      <c r="A11" t="s">
        <v>960</v>
      </c>
      <c r="B11" t="s">
        <v>197</v>
      </c>
      <c r="C11" t="s">
        <v>942</v>
      </c>
      <c r="E11" t="s">
        <v>943</v>
      </c>
      <c r="F11" t="s">
        <v>1423</v>
      </c>
      <c r="H11" t="s">
        <v>608</v>
      </c>
    </row>
    <row r="12" spans="1:9" x14ac:dyDescent="0.25">
      <c r="A12" t="s">
        <v>962</v>
      </c>
      <c r="B12" t="s">
        <v>961</v>
      </c>
      <c r="C12" t="s">
        <v>942</v>
      </c>
      <c r="E12" t="s">
        <v>943</v>
      </c>
      <c r="H12" t="s">
        <v>608</v>
      </c>
    </row>
    <row r="13" spans="1:9" x14ac:dyDescent="0.25">
      <c r="A13" t="s">
        <v>944</v>
      </c>
      <c r="B13" t="s">
        <v>190</v>
      </c>
      <c r="C13" t="s">
        <v>942</v>
      </c>
      <c r="E13" t="s">
        <v>943</v>
      </c>
      <c r="F13" t="s">
        <v>1422</v>
      </c>
      <c r="H13" t="s">
        <v>608</v>
      </c>
    </row>
    <row r="14" spans="1:9" x14ac:dyDescent="0.25">
      <c r="A14" t="s">
        <v>945</v>
      </c>
      <c r="B14" t="s">
        <v>419</v>
      </c>
      <c r="C14" t="s">
        <v>942</v>
      </c>
      <c r="E14" t="s">
        <v>943</v>
      </c>
      <c r="F14" t="s">
        <v>1423</v>
      </c>
      <c r="H14" t="s">
        <v>608</v>
      </c>
    </row>
    <row r="15" spans="1:9" x14ac:dyDescent="0.25">
      <c r="A15" t="s">
        <v>946</v>
      </c>
      <c r="B15" t="s">
        <v>191</v>
      </c>
      <c r="C15" t="s">
        <v>942</v>
      </c>
      <c r="E15" t="s">
        <v>943</v>
      </c>
      <c r="F15" t="s">
        <v>1426</v>
      </c>
      <c r="H15" t="s">
        <v>608</v>
      </c>
    </row>
    <row r="16" spans="1:9" x14ac:dyDescent="0.25">
      <c r="A16" t="s">
        <v>947</v>
      </c>
      <c r="B16" t="s">
        <v>192</v>
      </c>
      <c r="C16" t="s">
        <v>942</v>
      </c>
      <c r="E16" t="s">
        <v>943</v>
      </c>
      <c r="F16" t="s">
        <v>1423</v>
      </c>
      <c r="H16" t="s">
        <v>608</v>
      </c>
    </row>
    <row r="17" spans="1:8" x14ac:dyDescent="0.25">
      <c r="A17" t="s">
        <v>948</v>
      </c>
      <c r="B17" t="s">
        <v>420</v>
      </c>
      <c r="C17" t="s">
        <v>942</v>
      </c>
      <c r="E17" t="s">
        <v>943</v>
      </c>
      <c r="F17" t="s">
        <v>1423</v>
      </c>
      <c r="H17" t="s">
        <v>608</v>
      </c>
    </row>
    <row r="18" spans="1:8" x14ac:dyDescent="0.25">
      <c r="A18" t="s">
        <v>949</v>
      </c>
      <c r="B18" t="s">
        <v>1427</v>
      </c>
      <c r="C18" t="s">
        <v>942</v>
      </c>
      <c r="E18" t="s">
        <v>943</v>
      </c>
      <c r="F18" t="s">
        <v>1423</v>
      </c>
      <c r="H18" t="s">
        <v>608</v>
      </c>
    </row>
    <row r="19" spans="1:8" x14ac:dyDescent="0.25">
      <c r="A19" t="s">
        <v>950</v>
      </c>
      <c r="B19" t="s">
        <v>193</v>
      </c>
      <c r="C19" t="s">
        <v>942</v>
      </c>
      <c r="E19" t="s">
        <v>943</v>
      </c>
      <c r="H19" t="s">
        <v>608</v>
      </c>
    </row>
    <row r="20" spans="1:8" x14ac:dyDescent="0.25">
      <c r="A20" t="s">
        <v>951</v>
      </c>
      <c r="B20" t="s">
        <v>194</v>
      </c>
      <c r="C20" t="s">
        <v>942</v>
      </c>
      <c r="E20" t="s">
        <v>943</v>
      </c>
      <c r="F20" t="s">
        <v>1422</v>
      </c>
      <c r="H20" t="s">
        <v>608</v>
      </c>
    </row>
    <row r="21" spans="1:8" x14ac:dyDescent="0.25">
      <c r="A21" t="s">
        <v>952</v>
      </c>
      <c r="B21" t="s">
        <v>464</v>
      </c>
      <c r="C21" t="s">
        <v>942</v>
      </c>
      <c r="E21" t="s">
        <v>943</v>
      </c>
      <c r="F21" t="s">
        <v>1423</v>
      </c>
      <c r="H21" t="s">
        <v>608</v>
      </c>
    </row>
    <row r="22" spans="1:8" x14ac:dyDescent="0.25">
      <c r="A22" t="s">
        <v>1428</v>
      </c>
      <c r="B22" t="s">
        <v>963</v>
      </c>
      <c r="C22" t="s">
        <v>942</v>
      </c>
      <c r="E22" t="s">
        <v>964</v>
      </c>
      <c r="F22" t="s">
        <v>1429</v>
      </c>
      <c r="H22" t="s">
        <v>608</v>
      </c>
    </row>
    <row r="23" spans="1:8" x14ac:dyDescent="0.25">
      <c r="A23" t="s">
        <v>965</v>
      </c>
      <c r="B23" t="s">
        <v>1430</v>
      </c>
      <c r="C23" t="s">
        <v>942</v>
      </c>
      <c r="E23" t="s">
        <v>943</v>
      </c>
      <c r="F23" t="s">
        <v>1422</v>
      </c>
      <c r="H23" t="s">
        <v>608</v>
      </c>
    </row>
    <row r="24" spans="1:8" x14ac:dyDescent="0.25">
      <c r="A24" t="s">
        <v>975</v>
      </c>
      <c r="B24" t="s">
        <v>204</v>
      </c>
      <c r="C24" t="s">
        <v>942</v>
      </c>
      <c r="E24" t="s">
        <v>943</v>
      </c>
      <c r="F24" t="s">
        <v>1423</v>
      </c>
      <c r="H24" t="s">
        <v>608</v>
      </c>
    </row>
    <row r="25" spans="1:8" x14ac:dyDescent="0.25">
      <c r="A25" t="s">
        <v>976</v>
      </c>
      <c r="B25" t="s">
        <v>205</v>
      </c>
      <c r="C25" t="s">
        <v>942</v>
      </c>
      <c r="E25" t="s">
        <v>943</v>
      </c>
      <c r="F25" t="s">
        <v>1422</v>
      </c>
      <c r="H25" t="s">
        <v>608</v>
      </c>
    </row>
    <row r="26" spans="1:8" x14ac:dyDescent="0.25">
      <c r="A26" t="s">
        <v>977</v>
      </c>
      <c r="B26" t="s">
        <v>206</v>
      </c>
      <c r="C26" t="s">
        <v>942</v>
      </c>
      <c r="E26" t="s">
        <v>943</v>
      </c>
      <c r="F26" t="s">
        <v>1423</v>
      </c>
      <c r="H26" t="s">
        <v>608</v>
      </c>
    </row>
    <row r="27" spans="1:8" x14ac:dyDescent="0.25">
      <c r="A27" t="s">
        <v>978</v>
      </c>
      <c r="B27" t="s">
        <v>207</v>
      </c>
      <c r="C27" t="s">
        <v>942</v>
      </c>
      <c r="E27" t="s">
        <v>943</v>
      </c>
      <c r="F27" t="s">
        <v>1423</v>
      </c>
      <c r="H27" t="s">
        <v>608</v>
      </c>
    </row>
    <row r="28" spans="1:8" x14ac:dyDescent="0.25">
      <c r="A28" t="s">
        <v>979</v>
      </c>
      <c r="B28" t="s">
        <v>208</v>
      </c>
      <c r="C28" t="s">
        <v>942</v>
      </c>
      <c r="E28" t="s">
        <v>943</v>
      </c>
      <c r="F28" t="s">
        <v>939</v>
      </c>
      <c r="H28" t="s">
        <v>608</v>
      </c>
    </row>
    <row r="29" spans="1:8" x14ac:dyDescent="0.25">
      <c r="A29" t="s">
        <v>980</v>
      </c>
      <c r="B29" t="s">
        <v>466</v>
      </c>
      <c r="C29" t="s">
        <v>942</v>
      </c>
      <c r="E29" t="s">
        <v>943</v>
      </c>
      <c r="F29" t="s">
        <v>1423</v>
      </c>
      <c r="H29" t="s">
        <v>608</v>
      </c>
    </row>
    <row r="30" spans="1:8" x14ac:dyDescent="0.25">
      <c r="A30" t="s">
        <v>981</v>
      </c>
      <c r="B30" t="s">
        <v>209</v>
      </c>
      <c r="C30" t="s">
        <v>942</v>
      </c>
      <c r="E30" t="s">
        <v>943</v>
      </c>
      <c r="F30" t="s">
        <v>939</v>
      </c>
      <c r="H30" t="s">
        <v>608</v>
      </c>
    </row>
    <row r="31" spans="1:8" x14ac:dyDescent="0.25">
      <c r="A31" t="s">
        <v>982</v>
      </c>
      <c r="B31" t="s">
        <v>425</v>
      </c>
      <c r="C31" t="s">
        <v>942</v>
      </c>
      <c r="E31" t="s">
        <v>943</v>
      </c>
      <c r="F31" t="s">
        <v>939</v>
      </c>
      <c r="H31" t="s">
        <v>608</v>
      </c>
    </row>
    <row r="32" spans="1:8" x14ac:dyDescent="0.25">
      <c r="A32" t="s">
        <v>983</v>
      </c>
      <c r="B32" t="s">
        <v>210</v>
      </c>
      <c r="C32" t="s">
        <v>942</v>
      </c>
      <c r="E32" t="s">
        <v>943</v>
      </c>
      <c r="F32" t="s">
        <v>1423</v>
      </c>
      <c r="H32" t="s">
        <v>608</v>
      </c>
    </row>
    <row r="33" spans="1:8" x14ac:dyDescent="0.25">
      <c r="A33" t="s">
        <v>984</v>
      </c>
      <c r="B33" t="s">
        <v>211</v>
      </c>
      <c r="C33" t="s">
        <v>942</v>
      </c>
      <c r="E33" t="s">
        <v>943</v>
      </c>
      <c r="F33" t="s">
        <v>1423</v>
      </c>
      <c r="H33" t="s">
        <v>608</v>
      </c>
    </row>
    <row r="34" spans="1:8" x14ac:dyDescent="0.25">
      <c r="A34" t="s">
        <v>986</v>
      </c>
      <c r="B34" t="s">
        <v>985</v>
      </c>
      <c r="C34" t="s">
        <v>942</v>
      </c>
      <c r="E34" t="s">
        <v>943</v>
      </c>
      <c r="F34" t="s">
        <v>1423</v>
      </c>
      <c r="H34" t="s">
        <v>608</v>
      </c>
    </row>
    <row r="35" spans="1:8" x14ac:dyDescent="0.25">
      <c r="A35" t="s">
        <v>966</v>
      </c>
      <c r="B35" t="s">
        <v>198</v>
      </c>
      <c r="C35" t="s">
        <v>942</v>
      </c>
      <c r="E35" t="s">
        <v>943</v>
      </c>
      <c r="F35" t="s">
        <v>1423</v>
      </c>
      <c r="H35" t="s">
        <v>608</v>
      </c>
    </row>
    <row r="36" spans="1:8" x14ac:dyDescent="0.25">
      <c r="A36" t="s">
        <v>987</v>
      </c>
      <c r="B36" t="s">
        <v>212</v>
      </c>
      <c r="C36" t="s">
        <v>942</v>
      </c>
      <c r="E36" t="s">
        <v>943</v>
      </c>
      <c r="F36" t="s">
        <v>938</v>
      </c>
      <c r="H36" t="s">
        <v>608</v>
      </c>
    </row>
    <row r="37" spans="1:8" x14ac:dyDescent="0.25">
      <c r="A37" t="s">
        <v>988</v>
      </c>
      <c r="B37" t="s">
        <v>426</v>
      </c>
      <c r="C37" t="s">
        <v>942</v>
      </c>
      <c r="E37" t="s">
        <v>943</v>
      </c>
      <c r="F37" t="s">
        <v>1422</v>
      </c>
      <c r="H37" t="s">
        <v>608</v>
      </c>
    </row>
    <row r="38" spans="1:8" x14ac:dyDescent="0.25">
      <c r="A38" t="s">
        <v>989</v>
      </c>
      <c r="B38" t="s">
        <v>1431</v>
      </c>
      <c r="C38" t="s">
        <v>942</v>
      </c>
      <c r="E38" t="s">
        <v>943</v>
      </c>
      <c r="F38" t="s">
        <v>1423</v>
      </c>
      <c r="H38" t="s">
        <v>608</v>
      </c>
    </row>
    <row r="39" spans="1:8" x14ac:dyDescent="0.25">
      <c r="A39" t="s">
        <v>990</v>
      </c>
      <c r="B39" t="s">
        <v>213</v>
      </c>
      <c r="C39" t="s">
        <v>942</v>
      </c>
      <c r="E39" t="s">
        <v>943</v>
      </c>
      <c r="F39" t="s">
        <v>1423</v>
      </c>
      <c r="H39" t="s">
        <v>608</v>
      </c>
    </row>
    <row r="40" spans="1:8" x14ac:dyDescent="0.25">
      <c r="A40" t="s">
        <v>991</v>
      </c>
      <c r="B40" t="s">
        <v>467</v>
      </c>
      <c r="C40" t="s">
        <v>942</v>
      </c>
      <c r="E40" t="s">
        <v>943</v>
      </c>
      <c r="F40" t="s">
        <v>1423</v>
      </c>
      <c r="H40" t="s">
        <v>608</v>
      </c>
    </row>
    <row r="41" spans="1:8" x14ac:dyDescent="0.25">
      <c r="A41" t="s">
        <v>992</v>
      </c>
      <c r="B41" t="s">
        <v>406</v>
      </c>
      <c r="C41" t="s">
        <v>942</v>
      </c>
      <c r="E41" t="s">
        <v>943</v>
      </c>
      <c r="F41" t="s">
        <v>1423</v>
      </c>
      <c r="H41" t="s">
        <v>608</v>
      </c>
    </row>
    <row r="42" spans="1:8" x14ac:dyDescent="0.25">
      <c r="A42" t="s">
        <v>993</v>
      </c>
      <c r="B42" t="s">
        <v>214</v>
      </c>
      <c r="C42" t="s">
        <v>942</v>
      </c>
      <c r="E42" t="s">
        <v>943</v>
      </c>
      <c r="F42" t="s">
        <v>939</v>
      </c>
      <c r="H42" t="s">
        <v>608</v>
      </c>
    </row>
    <row r="43" spans="1:8" x14ac:dyDescent="0.25">
      <c r="A43" t="s">
        <v>994</v>
      </c>
      <c r="B43" t="s">
        <v>215</v>
      </c>
      <c r="C43" t="s">
        <v>942</v>
      </c>
      <c r="E43" t="s">
        <v>943</v>
      </c>
      <c r="F43" t="s">
        <v>939</v>
      </c>
      <c r="H43" t="s">
        <v>608</v>
      </c>
    </row>
    <row r="44" spans="1:8" x14ac:dyDescent="0.25">
      <c r="A44" t="s">
        <v>995</v>
      </c>
      <c r="B44" t="s">
        <v>216</v>
      </c>
      <c r="C44" t="s">
        <v>942</v>
      </c>
      <c r="E44" t="s">
        <v>943</v>
      </c>
      <c r="F44" t="s">
        <v>1423</v>
      </c>
      <c r="H44" t="s">
        <v>608</v>
      </c>
    </row>
    <row r="45" spans="1:8" x14ac:dyDescent="0.25">
      <c r="A45" t="s">
        <v>996</v>
      </c>
      <c r="B45" t="s">
        <v>217</v>
      </c>
      <c r="C45" t="s">
        <v>942</v>
      </c>
      <c r="E45" t="s">
        <v>943</v>
      </c>
      <c r="F45" t="s">
        <v>1432</v>
      </c>
      <c r="H45" t="s">
        <v>608</v>
      </c>
    </row>
    <row r="46" spans="1:8" x14ac:dyDescent="0.25">
      <c r="A46" t="s">
        <v>967</v>
      </c>
      <c r="B46" t="s">
        <v>199</v>
      </c>
      <c r="C46" t="s">
        <v>942</v>
      </c>
      <c r="E46" t="s">
        <v>943</v>
      </c>
      <c r="F46" t="s">
        <v>1422</v>
      </c>
      <c r="H46" t="s">
        <v>608</v>
      </c>
    </row>
    <row r="47" spans="1:8" x14ac:dyDescent="0.25">
      <c r="A47" t="s">
        <v>997</v>
      </c>
      <c r="B47" t="s">
        <v>218</v>
      </c>
      <c r="C47" t="s">
        <v>942</v>
      </c>
      <c r="E47" t="s">
        <v>943</v>
      </c>
      <c r="F47" t="s">
        <v>1423</v>
      </c>
      <c r="H47" t="s">
        <v>608</v>
      </c>
    </row>
    <row r="48" spans="1:8" x14ac:dyDescent="0.25">
      <c r="A48" t="s">
        <v>999</v>
      </c>
      <c r="B48" t="s">
        <v>998</v>
      </c>
      <c r="C48" t="s">
        <v>942</v>
      </c>
      <c r="E48" t="s">
        <v>943</v>
      </c>
      <c r="F48" t="s">
        <v>939</v>
      </c>
      <c r="H48" t="s">
        <v>608</v>
      </c>
    </row>
    <row r="49" spans="1:8" x14ac:dyDescent="0.25">
      <c r="A49" t="s">
        <v>1000</v>
      </c>
      <c r="B49" t="s">
        <v>423</v>
      </c>
      <c r="C49" t="s">
        <v>942</v>
      </c>
      <c r="E49" t="s">
        <v>943</v>
      </c>
      <c r="F49" t="s">
        <v>1422</v>
      </c>
      <c r="H49" t="s">
        <v>608</v>
      </c>
    </row>
    <row r="50" spans="1:8" x14ac:dyDescent="0.25">
      <c r="A50" t="s">
        <v>1001</v>
      </c>
      <c r="B50" t="s">
        <v>427</v>
      </c>
      <c r="C50" t="s">
        <v>942</v>
      </c>
      <c r="E50" t="s">
        <v>943</v>
      </c>
      <c r="F50" t="s">
        <v>1426</v>
      </c>
      <c r="H50" t="s">
        <v>608</v>
      </c>
    </row>
    <row r="51" spans="1:8" x14ac:dyDescent="0.25">
      <c r="A51" t="s">
        <v>1003</v>
      </c>
      <c r="B51" t="s">
        <v>1002</v>
      </c>
      <c r="C51" t="s">
        <v>942</v>
      </c>
      <c r="E51" t="s">
        <v>943</v>
      </c>
      <c r="F51" t="s">
        <v>1423</v>
      </c>
      <c r="H51" t="s">
        <v>608</v>
      </c>
    </row>
    <row r="52" spans="1:8" x14ac:dyDescent="0.25">
      <c r="A52" t="s">
        <v>1004</v>
      </c>
      <c r="B52" t="s">
        <v>409</v>
      </c>
      <c r="C52" t="s">
        <v>942</v>
      </c>
      <c r="E52" t="s">
        <v>943</v>
      </c>
      <c r="F52" t="s">
        <v>1422</v>
      </c>
      <c r="H52" t="s">
        <v>608</v>
      </c>
    </row>
    <row r="53" spans="1:8" x14ac:dyDescent="0.25">
      <c r="A53" t="s">
        <v>1005</v>
      </c>
      <c r="B53" t="s">
        <v>219</v>
      </c>
      <c r="C53" t="s">
        <v>942</v>
      </c>
      <c r="E53" t="s">
        <v>1006</v>
      </c>
      <c r="F53" t="s">
        <v>1423</v>
      </c>
      <c r="H53" t="s">
        <v>608</v>
      </c>
    </row>
    <row r="54" spans="1:8" x14ac:dyDescent="0.25">
      <c r="A54" t="s">
        <v>1007</v>
      </c>
      <c r="B54" t="s">
        <v>410</v>
      </c>
      <c r="C54" t="s">
        <v>942</v>
      </c>
      <c r="E54" t="s">
        <v>943</v>
      </c>
      <c r="F54" t="s">
        <v>1423</v>
      </c>
      <c r="H54" t="s">
        <v>608</v>
      </c>
    </row>
    <row r="55" spans="1:8" x14ac:dyDescent="0.25">
      <c r="A55" t="s">
        <v>1008</v>
      </c>
      <c r="B55" t="s">
        <v>220</v>
      </c>
      <c r="C55" t="s">
        <v>942</v>
      </c>
      <c r="E55" t="s">
        <v>943</v>
      </c>
      <c r="F55" t="s">
        <v>1423</v>
      </c>
      <c r="H55" t="s">
        <v>608</v>
      </c>
    </row>
    <row r="56" spans="1:8" x14ac:dyDescent="0.25">
      <c r="A56" t="s">
        <v>1009</v>
      </c>
      <c r="B56" t="s">
        <v>221</v>
      </c>
      <c r="C56" t="s">
        <v>942</v>
      </c>
      <c r="E56" t="s">
        <v>943</v>
      </c>
      <c r="F56" t="s">
        <v>1423</v>
      </c>
      <c r="H56" t="s">
        <v>608</v>
      </c>
    </row>
    <row r="57" spans="1:8" x14ac:dyDescent="0.25">
      <c r="A57" t="s">
        <v>969</v>
      </c>
      <c r="B57" t="s">
        <v>968</v>
      </c>
      <c r="C57" t="s">
        <v>942</v>
      </c>
      <c r="E57" t="s">
        <v>943</v>
      </c>
      <c r="F57" t="s">
        <v>1423</v>
      </c>
      <c r="H57" t="s">
        <v>608</v>
      </c>
    </row>
    <row r="58" spans="1:8" x14ac:dyDescent="0.25">
      <c r="A58" t="s">
        <v>1010</v>
      </c>
      <c r="B58" t="s">
        <v>428</v>
      </c>
      <c r="C58" t="s">
        <v>942</v>
      </c>
      <c r="E58" t="s">
        <v>943</v>
      </c>
      <c r="F58" t="s">
        <v>1422</v>
      </c>
      <c r="H58" t="s">
        <v>608</v>
      </c>
    </row>
    <row r="59" spans="1:8" x14ac:dyDescent="0.25">
      <c r="A59" t="s">
        <v>1011</v>
      </c>
      <c r="B59" t="s">
        <v>222</v>
      </c>
      <c r="C59" t="s">
        <v>942</v>
      </c>
      <c r="E59" t="s">
        <v>943</v>
      </c>
      <c r="F59" t="s">
        <v>1422</v>
      </c>
      <c r="H59" t="s">
        <v>608</v>
      </c>
    </row>
    <row r="60" spans="1:8" x14ac:dyDescent="0.25">
      <c r="A60" t="s">
        <v>1012</v>
      </c>
      <c r="B60" t="s">
        <v>223</v>
      </c>
      <c r="C60" t="s">
        <v>942</v>
      </c>
      <c r="E60" t="s">
        <v>943</v>
      </c>
      <c r="F60" t="s">
        <v>1422</v>
      </c>
      <c r="H60" t="s">
        <v>608</v>
      </c>
    </row>
    <row r="61" spans="1:8" x14ac:dyDescent="0.25">
      <c r="A61" t="s">
        <v>1013</v>
      </c>
      <c r="B61" t="s">
        <v>429</v>
      </c>
      <c r="C61" t="s">
        <v>942</v>
      </c>
      <c r="E61" t="s">
        <v>943</v>
      </c>
      <c r="F61" t="s">
        <v>1422</v>
      </c>
      <c r="H61" t="s">
        <v>608</v>
      </c>
    </row>
    <row r="62" spans="1:8" x14ac:dyDescent="0.25">
      <c r="A62" t="s">
        <v>1014</v>
      </c>
      <c r="B62" t="s">
        <v>224</v>
      </c>
      <c r="C62" t="s">
        <v>942</v>
      </c>
      <c r="E62" t="s">
        <v>943</v>
      </c>
      <c r="F62" t="s">
        <v>1422</v>
      </c>
      <c r="H62" t="s">
        <v>608</v>
      </c>
    </row>
    <row r="63" spans="1:8" x14ac:dyDescent="0.25">
      <c r="A63" t="s">
        <v>1016</v>
      </c>
      <c r="B63" t="s">
        <v>1015</v>
      </c>
      <c r="C63" t="s">
        <v>942</v>
      </c>
      <c r="E63" t="s">
        <v>943</v>
      </c>
      <c r="F63" t="s">
        <v>939</v>
      </c>
      <c r="H63" t="s">
        <v>608</v>
      </c>
    </row>
    <row r="64" spans="1:8" x14ac:dyDescent="0.25">
      <c r="A64" t="s">
        <v>1018</v>
      </c>
      <c r="B64" t="s">
        <v>1017</v>
      </c>
      <c r="C64" t="s">
        <v>942</v>
      </c>
      <c r="E64" t="s">
        <v>943</v>
      </c>
      <c r="F64" t="s">
        <v>1423</v>
      </c>
      <c r="H64" t="s">
        <v>608</v>
      </c>
    </row>
    <row r="65" spans="1:8" x14ac:dyDescent="0.25">
      <c r="A65" t="s">
        <v>970</v>
      </c>
      <c r="B65" t="s">
        <v>200</v>
      </c>
      <c r="C65" t="s">
        <v>942</v>
      </c>
      <c r="E65" t="s">
        <v>943</v>
      </c>
      <c r="F65" t="s">
        <v>1423</v>
      </c>
      <c r="H65" t="s">
        <v>608</v>
      </c>
    </row>
    <row r="66" spans="1:8" x14ac:dyDescent="0.25">
      <c r="A66" t="s">
        <v>971</v>
      </c>
      <c r="B66" t="s">
        <v>201</v>
      </c>
      <c r="C66" t="s">
        <v>942</v>
      </c>
      <c r="E66" t="s">
        <v>943</v>
      </c>
      <c r="F66" t="s">
        <v>1423</v>
      </c>
      <c r="H66" t="s">
        <v>608</v>
      </c>
    </row>
    <row r="67" spans="1:8" x14ac:dyDescent="0.25">
      <c r="A67" t="s">
        <v>972</v>
      </c>
      <c r="B67" t="s">
        <v>202</v>
      </c>
      <c r="C67" t="s">
        <v>942</v>
      </c>
      <c r="E67" t="s">
        <v>943</v>
      </c>
      <c r="F67" t="s">
        <v>1423</v>
      </c>
      <c r="H67" t="s">
        <v>608</v>
      </c>
    </row>
    <row r="68" spans="1:8" x14ac:dyDescent="0.25">
      <c r="A68" t="s">
        <v>973</v>
      </c>
      <c r="B68" t="s">
        <v>424</v>
      </c>
      <c r="C68" t="s">
        <v>942</v>
      </c>
      <c r="E68" t="s">
        <v>943</v>
      </c>
      <c r="F68" t="s">
        <v>1422</v>
      </c>
      <c r="H68" t="s">
        <v>608</v>
      </c>
    </row>
    <row r="69" spans="1:8" x14ac:dyDescent="0.25">
      <c r="A69" t="s">
        <v>974</v>
      </c>
      <c r="B69" t="s">
        <v>203</v>
      </c>
      <c r="C69" t="s">
        <v>942</v>
      </c>
      <c r="E69" t="s">
        <v>943</v>
      </c>
      <c r="F69" t="s">
        <v>1422</v>
      </c>
      <c r="H69" t="s">
        <v>608</v>
      </c>
    </row>
    <row r="70" spans="1:8" x14ac:dyDescent="0.25">
      <c r="A70" t="s">
        <v>1019</v>
      </c>
      <c r="B70" t="s">
        <v>1433</v>
      </c>
      <c r="C70" t="s">
        <v>942</v>
      </c>
      <c r="E70" t="s">
        <v>964</v>
      </c>
      <c r="F70" t="s">
        <v>939</v>
      </c>
      <c r="H70" t="s">
        <v>608</v>
      </c>
    </row>
    <row r="71" spans="1:8" x14ac:dyDescent="0.25">
      <c r="A71" t="s">
        <v>1020</v>
      </c>
      <c r="B71" t="s">
        <v>1434</v>
      </c>
      <c r="C71" t="s">
        <v>942</v>
      </c>
      <c r="E71" t="s">
        <v>964</v>
      </c>
      <c r="F71" t="s">
        <v>939</v>
      </c>
      <c r="H71" t="s">
        <v>608</v>
      </c>
    </row>
    <row r="72" spans="1:8" x14ac:dyDescent="0.25">
      <c r="A72" t="s">
        <v>251</v>
      </c>
      <c r="B72" t="s">
        <v>252</v>
      </c>
      <c r="C72" t="s">
        <v>942</v>
      </c>
      <c r="E72" t="s">
        <v>943</v>
      </c>
      <c r="F72" t="s">
        <v>1423</v>
      </c>
      <c r="H72" t="s">
        <v>608</v>
      </c>
    </row>
    <row r="73" spans="1:8" x14ac:dyDescent="0.25">
      <c r="A73" t="s">
        <v>440</v>
      </c>
      <c r="B73" t="s">
        <v>441</v>
      </c>
      <c r="C73" t="s">
        <v>942</v>
      </c>
      <c r="E73" t="s">
        <v>943</v>
      </c>
      <c r="F73" t="s">
        <v>1423</v>
      </c>
      <c r="H73" t="s">
        <v>608</v>
      </c>
    </row>
    <row r="74" spans="1:8" x14ac:dyDescent="0.25">
      <c r="A74" t="s">
        <v>253</v>
      </c>
      <c r="B74" t="s">
        <v>254</v>
      </c>
      <c r="C74" t="s">
        <v>942</v>
      </c>
      <c r="E74" t="s">
        <v>943</v>
      </c>
      <c r="F74" t="s">
        <v>1423</v>
      </c>
      <c r="H74" t="s">
        <v>608</v>
      </c>
    </row>
    <row r="75" spans="1:8" x14ac:dyDescent="0.25">
      <c r="A75" t="s">
        <v>437</v>
      </c>
      <c r="B75" t="s">
        <v>438</v>
      </c>
      <c r="C75" t="s">
        <v>942</v>
      </c>
      <c r="E75" t="s">
        <v>943</v>
      </c>
      <c r="F75" t="s">
        <v>1423</v>
      </c>
      <c r="H75" t="s">
        <v>608</v>
      </c>
    </row>
    <row r="76" spans="1:8" x14ac:dyDescent="0.25">
      <c r="A76" t="s">
        <v>255</v>
      </c>
      <c r="B76" t="s">
        <v>256</v>
      </c>
      <c r="C76" t="s">
        <v>942</v>
      </c>
      <c r="E76" t="s">
        <v>943</v>
      </c>
      <c r="F76" t="s">
        <v>1422</v>
      </c>
      <c r="H76" t="s">
        <v>608</v>
      </c>
    </row>
    <row r="77" spans="1:8" x14ac:dyDescent="0.25">
      <c r="A77" t="s">
        <v>430</v>
      </c>
      <c r="B77" t="s">
        <v>431</v>
      </c>
      <c r="C77" t="s">
        <v>942</v>
      </c>
      <c r="E77" t="s">
        <v>943</v>
      </c>
      <c r="F77" t="s">
        <v>1423</v>
      </c>
      <c r="H77" t="s">
        <v>608</v>
      </c>
    </row>
    <row r="78" spans="1:8" x14ac:dyDescent="0.25">
      <c r="A78" t="s">
        <v>257</v>
      </c>
      <c r="B78" t="s">
        <v>258</v>
      </c>
      <c r="C78" t="s">
        <v>942</v>
      </c>
      <c r="E78" t="s">
        <v>943</v>
      </c>
      <c r="F78" t="s">
        <v>1423</v>
      </c>
      <c r="H78" t="s">
        <v>608</v>
      </c>
    </row>
    <row r="79" spans="1:8" x14ac:dyDescent="0.25">
      <c r="A79" t="s">
        <v>1021</v>
      </c>
      <c r="B79" t="s">
        <v>225</v>
      </c>
      <c r="C79" t="s">
        <v>942</v>
      </c>
      <c r="E79" t="s">
        <v>943</v>
      </c>
      <c r="H79" t="s">
        <v>608</v>
      </c>
    </row>
    <row r="80" spans="1:8" x14ac:dyDescent="0.25">
      <c r="A80" t="s">
        <v>1022</v>
      </c>
      <c r="B80" t="s">
        <v>226</v>
      </c>
      <c r="C80" t="s">
        <v>942</v>
      </c>
      <c r="E80" t="s">
        <v>943</v>
      </c>
      <c r="F80" t="s">
        <v>1423</v>
      </c>
      <c r="H80" t="s">
        <v>608</v>
      </c>
    </row>
    <row r="81" spans="1:8" x14ac:dyDescent="0.25">
      <c r="A81" t="s">
        <v>1023</v>
      </c>
      <c r="B81" t="s">
        <v>432</v>
      </c>
      <c r="C81" t="s">
        <v>942</v>
      </c>
      <c r="E81" t="s">
        <v>943</v>
      </c>
      <c r="F81" t="s">
        <v>1435</v>
      </c>
      <c r="H81" t="s">
        <v>608</v>
      </c>
    </row>
    <row r="82" spans="1:8" x14ac:dyDescent="0.25">
      <c r="A82" t="s">
        <v>1024</v>
      </c>
      <c r="B82" t="s">
        <v>227</v>
      </c>
      <c r="C82" t="s">
        <v>942</v>
      </c>
      <c r="E82" t="s">
        <v>943</v>
      </c>
      <c r="H82" t="s">
        <v>608</v>
      </c>
    </row>
    <row r="83" spans="1:8" x14ac:dyDescent="0.25">
      <c r="A83" t="s">
        <v>1025</v>
      </c>
      <c r="B83" t="s">
        <v>228</v>
      </c>
      <c r="C83" t="s">
        <v>942</v>
      </c>
      <c r="E83" t="s">
        <v>943</v>
      </c>
      <c r="H83" t="s">
        <v>608</v>
      </c>
    </row>
    <row r="84" spans="1:8" x14ac:dyDescent="0.25">
      <c r="A84" t="s">
        <v>1026</v>
      </c>
      <c r="B84" t="s">
        <v>433</v>
      </c>
      <c r="C84" t="s">
        <v>942</v>
      </c>
      <c r="E84" t="s">
        <v>943</v>
      </c>
      <c r="F84" t="s">
        <v>1423</v>
      </c>
      <c r="H84" t="s">
        <v>608</v>
      </c>
    </row>
    <row r="85" spans="1:8" x14ac:dyDescent="0.25">
      <c r="A85" t="s">
        <v>1028</v>
      </c>
      <c r="B85" t="s">
        <v>1027</v>
      </c>
      <c r="C85" t="s">
        <v>942</v>
      </c>
      <c r="E85" t="s">
        <v>943</v>
      </c>
      <c r="F85" t="s">
        <v>1436</v>
      </c>
      <c r="G85" t="s">
        <v>1429</v>
      </c>
      <c r="H85" t="s">
        <v>608</v>
      </c>
    </row>
    <row r="86" spans="1:8" x14ac:dyDescent="0.25">
      <c r="A86" t="s">
        <v>1029</v>
      </c>
      <c r="B86" t="s">
        <v>229</v>
      </c>
      <c r="C86" t="s">
        <v>942</v>
      </c>
      <c r="E86" t="s">
        <v>943</v>
      </c>
      <c r="H86" t="s">
        <v>608</v>
      </c>
    </row>
    <row r="87" spans="1:8" x14ac:dyDescent="0.25">
      <c r="A87" t="s">
        <v>1030</v>
      </c>
      <c r="B87" t="s">
        <v>230</v>
      </c>
      <c r="C87" t="s">
        <v>942</v>
      </c>
      <c r="E87" t="s">
        <v>943</v>
      </c>
      <c r="F87" t="s">
        <v>1423</v>
      </c>
      <c r="H87" t="s">
        <v>608</v>
      </c>
    </row>
    <row r="88" spans="1:8" x14ac:dyDescent="0.25">
      <c r="A88" t="s">
        <v>1031</v>
      </c>
      <c r="B88" t="s">
        <v>231</v>
      </c>
      <c r="C88" t="s">
        <v>942</v>
      </c>
      <c r="E88" t="s">
        <v>943</v>
      </c>
      <c r="F88" t="s">
        <v>1423</v>
      </c>
      <c r="H88" t="s">
        <v>608</v>
      </c>
    </row>
    <row r="89" spans="1:8" x14ac:dyDescent="0.25">
      <c r="A89" t="s">
        <v>1032</v>
      </c>
      <c r="B89" t="s">
        <v>232</v>
      </c>
      <c r="C89" t="s">
        <v>942</v>
      </c>
      <c r="E89" t="s">
        <v>943</v>
      </c>
      <c r="F89" t="s">
        <v>1437</v>
      </c>
      <c r="H89" t="s">
        <v>608</v>
      </c>
    </row>
    <row r="90" spans="1:8" x14ac:dyDescent="0.25">
      <c r="A90" t="s">
        <v>1033</v>
      </c>
      <c r="B90" t="s">
        <v>233</v>
      </c>
      <c r="C90" t="s">
        <v>942</v>
      </c>
      <c r="E90" t="s">
        <v>943</v>
      </c>
      <c r="F90" t="s">
        <v>1423</v>
      </c>
      <c r="H90" t="s">
        <v>608</v>
      </c>
    </row>
    <row r="91" spans="1:8" x14ac:dyDescent="0.25">
      <c r="A91" t="s">
        <v>1034</v>
      </c>
      <c r="B91" t="s">
        <v>234</v>
      </c>
      <c r="C91" t="s">
        <v>942</v>
      </c>
      <c r="E91" t="s">
        <v>943</v>
      </c>
      <c r="F91" t="s">
        <v>1422</v>
      </c>
      <c r="H91" t="s">
        <v>608</v>
      </c>
    </row>
    <row r="92" spans="1:8" x14ac:dyDescent="0.25">
      <c r="A92" t="s">
        <v>1035</v>
      </c>
      <c r="B92" t="s">
        <v>235</v>
      </c>
      <c r="C92" t="s">
        <v>942</v>
      </c>
      <c r="E92" t="s">
        <v>943</v>
      </c>
      <c r="H92" t="s">
        <v>608</v>
      </c>
    </row>
    <row r="93" spans="1:8" x14ac:dyDescent="0.25">
      <c r="A93" t="s">
        <v>1036</v>
      </c>
      <c r="B93" t="s">
        <v>434</v>
      </c>
      <c r="C93" t="s">
        <v>942</v>
      </c>
      <c r="E93" t="s">
        <v>943</v>
      </c>
      <c r="F93" t="s">
        <v>1423</v>
      </c>
      <c r="H93" t="s">
        <v>608</v>
      </c>
    </row>
    <row r="94" spans="1:8" x14ac:dyDescent="0.25">
      <c r="A94" t="s">
        <v>1037</v>
      </c>
      <c r="B94" t="s">
        <v>468</v>
      </c>
      <c r="C94" t="s">
        <v>942</v>
      </c>
      <c r="E94" t="s">
        <v>943</v>
      </c>
      <c r="F94" t="s">
        <v>1423</v>
      </c>
      <c r="H94" t="s">
        <v>608</v>
      </c>
    </row>
    <row r="95" spans="1:8" x14ac:dyDescent="0.25">
      <c r="A95" t="s">
        <v>1038</v>
      </c>
      <c r="B95" t="s">
        <v>236</v>
      </c>
      <c r="C95" t="s">
        <v>942</v>
      </c>
      <c r="E95" t="s">
        <v>943</v>
      </c>
      <c r="F95" t="s">
        <v>1423</v>
      </c>
      <c r="H95" t="s">
        <v>608</v>
      </c>
    </row>
    <row r="96" spans="1:8" x14ac:dyDescent="0.25">
      <c r="A96" t="s">
        <v>1039</v>
      </c>
      <c r="B96" t="s">
        <v>237</v>
      </c>
      <c r="C96" t="s">
        <v>942</v>
      </c>
      <c r="E96" t="s">
        <v>943</v>
      </c>
      <c r="F96" t="s">
        <v>1423</v>
      </c>
      <c r="H96" t="s">
        <v>608</v>
      </c>
    </row>
    <row r="97" spans="1:8" x14ac:dyDescent="0.25">
      <c r="A97" t="s">
        <v>1040</v>
      </c>
      <c r="B97" t="s">
        <v>238</v>
      </c>
      <c r="C97" t="s">
        <v>942</v>
      </c>
      <c r="E97" t="s">
        <v>943</v>
      </c>
      <c r="F97" t="s">
        <v>1423</v>
      </c>
      <c r="H97" t="s">
        <v>608</v>
      </c>
    </row>
    <row r="98" spans="1:8" x14ac:dyDescent="0.25">
      <c r="A98" t="s">
        <v>1041</v>
      </c>
      <c r="B98" t="s">
        <v>239</v>
      </c>
      <c r="C98" t="s">
        <v>942</v>
      </c>
      <c r="E98" t="s">
        <v>943</v>
      </c>
      <c r="F98" t="s">
        <v>1423</v>
      </c>
      <c r="H98" t="s">
        <v>608</v>
      </c>
    </row>
    <row r="99" spans="1:8" x14ac:dyDescent="0.25">
      <c r="A99" t="s">
        <v>1042</v>
      </c>
      <c r="B99" t="s">
        <v>240</v>
      </c>
      <c r="C99" t="s">
        <v>942</v>
      </c>
      <c r="E99" t="s">
        <v>943</v>
      </c>
      <c r="F99" t="s">
        <v>1423</v>
      </c>
      <c r="H99" t="s">
        <v>608</v>
      </c>
    </row>
    <row r="100" spans="1:8" x14ac:dyDescent="0.25">
      <c r="A100" t="s">
        <v>1043</v>
      </c>
      <c r="B100" t="s">
        <v>241</v>
      </c>
      <c r="C100" t="s">
        <v>942</v>
      </c>
      <c r="E100" t="s">
        <v>943</v>
      </c>
      <c r="F100" t="s">
        <v>1437</v>
      </c>
      <c r="H100" t="s">
        <v>608</v>
      </c>
    </row>
    <row r="101" spans="1:8" x14ac:dyDescent="0.25">
      <c r="A101" t="s">
        <v>1044</v>
      </c>
      <c r="B101" t="s">
        <v>242</v>
      </c>
      <c r="C101" t="s">
        <v>942</v>
      </c>
      <c r="E101" t="s">
        <v>943</v>
      </c>
      <c r="F101" t="s">
        <v>1423</v>
      </c>
      <c r="H101" t="s">
        <v>608</v>
      </c>
    </row>
    <row r="102" spans="1:8" x14ac:dyDescent="0.25">
      <c r="A102" t="s">
        <v>1045</v>
      </c>
      <c r="B102" t="s">
        <v>243</v>
      </c>
      <c r="C102" t="s">
        <v>942</v>
      </c>
      <c r="E102" t="s">
        <v>943</v>
      </c>
      <c r="F102" t="s">
        <v>1423</v>
      </c>
      <c r="H102" t="s">
        <v>608</v>
      </c>
    </row>
    <row r="103" spans="1:8" x14ac:dyDescent="0.25">
      <c r="A103" t="s">
        <v>1046</v>
      </c>
      <c r="B103" t="s">
        <v>435</v>
      </c>
      <c r="C103" t="s">
        <v>942</v>
      </c>
      <c r="E103" t="s">
        <v>943</v>
      </c>
      <c r="F103" t="s">
        <v>1423</v>
      </c>
      <c r="H103" t="s">
        <v>608</v>
      </c>
    </row>
    <row r="104" spans="1:8" x14ac:dyDescent="0.25">
      <c r="A104" t="s">
        <v>1047</v>
      </c>
      <c r="B104" t="s">
        <v>244</v>
      </c>
      <c r="C104" t="s">
        <v>942</v>
      </c>
      <c r="E104" t="s">
        <v>943</v>
      </c>
      <c r="F104" t="s">
        <v>1423</v>
      </c>
      <c r="H104" t="s">
        <v>608</v>
      </c>
    </row>
    <row r="105" spans="1:8" x14ac:dyDescent="0.25">
      <c r="A105" t="s">
        <v>1048</v>
      </c>
      <c r="B105" t="s">
        <v>245</v>
      </c>
      <c r="C105" t="s">
        <v>942</v>
      </c>
      <c r="E105" t="s">
        <v>943</v>
      </c>
      <c r="F105" t="s">
        <v>1426</v>
      </c>
      <c r="H105" t="s">
        <v>608</v>
      </c>
    </row>
    <row r="106" spans="1:8" x14ac:dyDescent="0.25">
      <c r="A106" t="s">
        <v>1049</v>
      </c>
      <c r="B106" t="s">
        <v>246</v>
      </c>
      <c r="C106" t="s">
        <v>942</v>
      </c>
      <c r="E106" t="s">
        <v>943</v>
      </c>
      <c r="F106" t="s">
        <v>1423</v>
      </c>
      <c r="H106" t="s">
        <v>608</v>
      </c>
    </row>
    <row r="107" spans="1:8" x14ac:dyDescent="0.25">
      <c r="A107" t="s">
        <v>1050</v>
      </c>
      <c r="B107" t="s">
        <v>247</v>
      </c>
      <c r="C107" t="s">
        <v>942</v>
      </c>
      <c r="E107" t="s">
        <v>943</v>
      </c>
      <c r="F107" t="s">
        <v>1436</v>
      </c>
      <c r="H107" t="s">
        <v>608</v>
      </c>
    </row>
    <row r="108" spans="1:8" x14ac:dyDescent="0.25">
      <c r="A108" t="s">
        <v>1051</v>
      </c>
      <c r="B108" t="s">
        <v>439</v>
      </c>
      <c r="C108" t="s">
        <v>942</v>
      </c>
      <c r="E108" t="s">
        <v>943</v>
      </c>
      <c r="F108" t="s">
        <v>1423</v>
      </c>
      <c r="H108" t="s">
        <v>608</v>
      </c>
    </row>
    <row r="109" spans="1:8" x14ac:dyDescent="0.25">
      <c r="A109" t="s">
        <v>1053</v>
      </c>
      <c r="B109" t="s">
        <v>1052</v>
      </c>
      <c r="C109" t="s">
        <v>942</v>
      </c>
      <c r="E109" t="s">
        <v>943</v>
      </c>
      <c r="F109" t="s">
        <v>1423</v>
      </c>
      <c r="H109" t="s">
        <v>608</v>
      </c>
    </row>
    <row r="110" spans="1:8" x14ac:dyDescent="0.25">
      <c r="A110" t="s">
        <v>1054</v>
      </c>
      <c r="B110" t="s">
        <v>436</v>
      </c>
      <c r="C110" t="s">
        <v>942</v>
      </c>
      <c r="E110" t="s">
        <v>943</v>
      </c>
      <c r="F110" t="s">
        <v>1423</v>
      </c>
      <c r="H110" t="s">
        <v>608</v>
      </c>
    </row>
    <row r="111" spans="1:8" x14ac:dyDescent="0.25">
      <c r="A111" t="s">
        <v>1055</v>
      </c>
      <c r="B111" t="s">
        <v>248</v>
      </c>
      <c r="C111" t="s">
        <v>942</v>
      </c>
      <c r="E111" t="s">
        <v>943</v>
      </c>
      <c r="F111" t="s">
        <v>939</v>
      </c>
      <c r="H111" t="s">
        <v>608</v>
      </c>
    </row>
    <row r="112" spans="1:8" x14ac:dyDescent="0.25">
      <c r="A112" t="s">
        <v>1056</v>
      </c>
      <c r="B112" t="s">
        <v>249</v>
      </c>
      <c r="C112" t="s">
        <v>942</v>
      </c>
      <c r="E112" t="s">
        <v>943</v>
      </c>
      <c r="F112" t="s">
        <v>1423</v>
      </c>
      <c r="H112" t="s">
        <v>608</v>
      </c>
    </row>
    <row r="113" spans="1:8" x14ac:dyDescent="0.25">
      <c r="A113" t="s">
        <v>1057</v>
      </c>
      <c r="B113" t="s">
        <v>250</v>
      </c>
      <c r="C113" t="s">
        <v>942</v>
      </c>
      <c r="E113" t="s">
        <v>943</v>
      </c>
      <c r="F113" t="s">
        <v>1423</v>
      </c>
      <c r="H113" t="s">
        <v>608</v>
      </c>
    </row>
    <row r="114" spans="1:8" x14ac:dyDescent="0.25">
      <c r="A114" t="s">
        <v>1058</v>
      </c>
      <c r="B114" t="s">
        <v>1438</v>
      </c>
      <c r="C114" t="s">
        <v>942</v>
      </c>
      <c r="E114" t="s">
        <v>964</v>
      </c>
      <c r="F114" t="s">
        <v>1429</v>
      </c>
      <c r="H114" t="s">
        <v>608</v>
      </c>
    </row>
    <row r="115" spans="1:8" x14ac:dyDescent="0.25">
      <c r="A115" t="s">
        <v>1062</v>
      </c>
      <c r="B115" t="s">
        <v>1061</v>
      </c>
      <c r="C115" t="s">
        <v>942</v>
      </c>
      <c r="E115" t="s">
        <v>964</v>
      </c>
      <c r="F115" t="s">
        <v>939</v>
      </c>
      <c r="H115" t="s">
        <v>608</v>
      </c>
    </row>
    <row r="116" spans="1:8" x14ac:dyDescent="0.25">
      <c r="A116" t="s">
        <v>1065</v>
      </c>
      <c r="B116" t="s">
        <v>1064</v>
      </c>
      <c r="C116" t="s">
        <v>942</v>
      </c>
      <c r="E116" t="s">
        <v>964</v>
      </c>
      <c r="F116" t="s">
        <v>939</v>
      </c>
      <c r="H116" t="s">
        <v>608</v>
      </c>
    </row>
    <row r="117" spans="1:8" x14ac:dyDescent="0.25">
      <c r="A117" t="s">
        <v>1067</v>
      </c>
      <c r="B117" t="s">
        <v>1066</v>
      </c>
      <c r="C117" t="s">
        <v>942</v>
      </c>
      <c r="E117" t="s">
        <v>964</v>
      </c>
      <c r="F117" t="s">
        <v>939</v>
      </c>
      <c r="H117" t="s">
        <v>608</v>
      </c>
    </row>
    <row r="118" spans="1:8" x14ac:dyDescent="0.25">
      <c r="A118" t="s">
        <v>1439</v>
      </c>
      <c r="B118" t="s">
        <v>259</v>
      </c>
      <c r="C118" t="s">
        <v>942</v>
      </c>
      <c r="E118" t="s">
        <v>943</v>
      </c>
      <c r="F118" t="s">
        <v>1423</v>
      </c>
      <c r="H118" t="s">
        <v>608</v>
      </c>
    </row>
    <row r="119" spans="1:8" x14ac:dyDescent="0.25">
      <c r="A119" t="s">
        <v>1074</v>
      </c>
      <c r="B119" t="s">
        <v>267</v>
      </c>
      <c r="C119" t="s">
        <v>942</v>
      </c>
      <c r="E119" t="s">
        <v>943</v>
      </c>
      <c r="F119" t="s">
        <v>1423</v>
      </c>
      <c r="H119" t="s">
        <v>608</v>
      </c>
    </row>
    <row r="120" spans="1:8" x14ac:dyDescent="0.25">
      <c r="A120" t="s">
        <v>1076</v>
      </c>
      <c r="B120" t="s">
        <v>1075</v>
      </c>
      <c r="C120" t="s">
        <v>942</v>
      </c>
      <c r="E120" t="s">
        <v>943</v>
      </c>
      <c r="F120" t="s">
        <v>1423</v>
      </c>
      <c r="H120" t="s">
        <v>608</v>
      </c>
    </row>
    <row r="121" spans="1:8" x14ac:dyDescent="0.25">
      <c r="A121" t="s">
        <v>311</v>
      </c>
      <c r="B121" t="s">
        <v>312</v>
      </c>
      <c r="C121" t="s">
        <v>942</v>
      </c>
      <c r="E121" t="s">
        <v>943</v>
      </c>
      <c r="F121" t="s">
        <v>1423</v>
      </c>
      <c r="H121" t="s">
        <v>608</v>
      </c>
    </row>
    <row r="122" spans="1:8" x14ac:dyDescent="0.25">
      <c r="A122" t="s">
        <v>313</v>
      </c>
      <c r="B122" t="s">
        <v>314</v>
      </c>
      <c r="C122" t="s">
        <v>942</v>
      </c>
      <c r="E122" t="s">
        <v>943</v>
      </c>
      <c r="F122" t="s">
        <v>1423</v>
      </c>
      <c r="H122" t="s">
        <v>608</v>
      </c>
    </row>
    <row r="123" spans="1:8" x14ac:dyDescent="0.25">
      <c r="A123" t="s">
        <v>315</v>
      </c>
      <c r="B123" t="s">
        <v>316</v>
      </c>
      <c r="C123" t="s">
        <v>942</v>
      </c>
      <c r="E123" t="s">
        <v>943</v>
      </c>
      <c r="F123" t="s">
        <v>1422</v>
      </c>
      <c r="H123" t="s">
        <v>608</v>
      </c>
    </row>
    <row r="124" spans="1:8" x14ac:dyDescent="0.25">
      <c r="A124" t="s">
        <v>317</v>
      </c>
      <c r="B124" t="s">
        <v>318</v>
      </c>
      <c r="C124" t="s">
        <v>942</v>
      </c>
      <c r="E124" t="s">
        <v>943</v>
      </c>
      <c r="F124" t="s">
        <v>1422</v>
      </c>
      <c r="H124" t="s">
        <v>608</v>
      </c>
    </row>
    <row r="125" spans="1:8" x14ac:dyDescent="0.25">
      <c r="A125" t="s">
        <v>319</v>
      </c>
      <c r="B125" t="s">
        <v>320</v>
      </c>
      <c r="C125" t="s">
        <v>942</v>
      </c>
      <c r="E125" t="s">
        <v>943</v>
      </c>
      <c r="F125" t="s">
        <v>1422</v>
      </c>
      <c r="H125" t="s">
        <v>608</v>
      </c>
    </row>
    <row r="126" spans="1:8" x14ac:dyDescent="0.25">
      <c r="A126" t="s">
        <v>1077</v>
      </c>
      <c r="B126" t="s">
        <v>268</v>
      </c>
      <c r="C126" t="s">
        <v>942</v>
      </c>
      <c r="E126" t="s">
        <v>943</v>
      </c>
      <c r="F126" t="s">
        <v>1436</v>
      </c>
      <c r="H126" t="s">
        <v>608</v>
      </c>
    </row>
    <row r="127" spans="1:8" x14ac:dyDescent="0.25">
      <c r="A127" t="s">
        <v>1078</v>
      </c>
      <c r="B127" t="s">
        <v>269</v>
      </c>
      <c r="C127" t="s">
        <v>942</v>
      </c>
      <c r="E127" t="s">
        <v>943</v>
      </c>
      <c r="F127" t="s">
        <v>939</v>
      </c>
      <c r="H127" t="s">
        <v>608</v>
      </c>
    </row>
    <row r="128" spans="1:8" x14ac:dyDescent="0.25">
      <c r="A128" t="s">
        <v>1079</v>
      </c>
      <c r="B128" t="s">
        <v>270</v>
      </c>
      <c r="C128" t="s">
        <v>942</v>
      </c>
      <c r="E128" t="s">
        <v>943</v>
      </c>
      <c r="F128" t="s">
        <v>1422</v>
      </c>
      <c r="H128" t="s">
        <v>608</v>
      </c>
    </row>
    <row r="129" spans="1:8" x14ac:dyDescent="0.25">
      <c r="A129" t="s">
        <v>1081</v>
      </c>
      <c r="B129" t="s">
        <v>1080</v>
      </c>
      <c r="C129" t="s">
        <v>942</v>
      </c>
      <c r="E129" t="s">
        <v>943</v>
      </c>
      <c r="F129" t="s">
        <v>1423</v>
      </c>
      <c r="H129" t="s">
        <v>608</v>
      </c>
    </row>
    <row r="130" spans="1:8" x14ac:dyDescent="0.25">
      <c r="A130" t="s">
        <v>1083</v>
      </c>
      <c r="B130" t="s">
        <v>1082</v>
      </c>
      <c r="C130" t="s">
        <v>942</v>
      </c>
      <c r="E130" t="s">
        <v>943</v>
      </c>
      <c r="F130" t="s">
        <v>1423</v>
      </c>
      <c r="H130" t="s">
        <v>608</v>
      </c>
    </row>
    <row r="131" spans="1:8" x14ac:dyDescent="0.25">
      <c r="A131" t="s">
        <v>1084</v>
      </c>
      <c r="B131" t="s">
        <v>271</v>
      </c>
      <c r="C131" t="s">
        <v>942</v>
      </c>
      <c r="E131" t="s">
        <v>943</v>
      </c>
      <c r="F131" t="s">
        <v>1423</v>
      </c>
      <c r="H131" t="s">
        <v>608</v>
      </c>
    </row>
    <row r="132" spans="1:8" x14ac:dyDescent="0.25">
      <c r="A132" t="s">
        <v>1085</v>
      </c>
      <c r="B132" t="s">
        <v>272</v>
      </c>
      <c r="C132" t="s">
        <v>942</v>
      </c>
      <c r="E132" t="s">
        <v>943</v>
      </c>
      <c r="F132" t="s">
        <v>1422</v>
      </c>
      <c r="H132" t="s">
        <v>608</v>
      </c>
    </row>
    <row r="133" spans="1:8" x14ac:dyDescent="0.25">
      <c r="A133" t="s">
        <v>1086</v>
      </c>
      <c r="B133" t="s">
        <v>273</v>
      </c>
      <c r="C133" t="s">
        <v>942</v>
      </c>
      <c r="E133" t="s">
        <v>943</v>
      </c>
      <c r="F133" t="s">
        <v>1426</v>
      </c>
      <c r="H133" t="s">
        <v>608</v>
      </c>
    </row>
    <row r="134" spans="1:8" x14ac:dyDescent="0.25">
      <c r="A134" t="s">
        <v>1060</v>
      </c>
      <c r="B134" t="s">
        <v>260</v>
      </c>
      <c r="C134" t="s">
        <v>942</v>
      </c>
      <c r="E134" t="s">
        <v>943</v>
      </c>
      <c r="F134" t="s">
        <v>1422</v>
      </c>
      <c r="H134" t="s">
        <v>608</v>
      </c>
    </row>
    <row r="135" spans="1:8" x14ac:dyDescent="0.25">
      <c r="A135" t="s">
        <v>1087</v>
      </c>
      <c r="B135" t="s">
        <v>274</v>
      </c>
      <c r="C135" t="s">
        <v>942</v>
      </c>
      <c r="E135" t="s">
        <v>943</v>
      </c>
      <c r="F135" t="s">
        <v>1423</v>
      </c>
      <c r="H135" t="s">
        <v>608</v>
      </c>
    </row>
    <row r="136" spans="1:8" x14ac:dyDescent="0.25">
      <c r="A136" t="s">
        <v>1088</v>
      </c>
      <c r="B136" t="s">
        <v>275</v>
      </c>
      <c r="C136" t="s">
        <v>942</v>
      </c>
      <c r="E136" t="s">
        <v>943</v>
      </c>
      <c r="F136" t="s">
        <v>1422</v>
      </c>
      <c r="H136" t="s">
        <v>608</v>
      </c>
    </row>
    <row r="137" spans="1:8" x14ac:dyDescent="0.25">
      <c r="A137" t="s">
        <v>1089</v>
      </c>
      <c r="B137" t="s">
        <v>276</v>
      </c>
      <c r="C137" t="s">
        <v>942</v>
      </c>
      <c r="E137" t="s">
        <v>943</v>
      </c>
      <c r="F137" t="s">
        <v>1423</v>
      </c>
      <c r="H137" t="s">
        <v>608</v>
      </c>
    </row>
    <row r="138" spans="1:8" x14ac:dyDescent="0.25">
      <c r="A138" t="s">
        <v>1091</v>
      </c>
      <c r="B138" t="s">
        <v>1090</v>
      </c>
      <c r="C138" t="s">
        <v>942</v>
      </c>
      <c r="E138" t="s">
        <v>943</v>
      </c>
      <c r="F138" t="s">
        <v>1429</v>
      </c>
      <c r="H138" t="s">
        <v>608</v>
      </c>
    </row>
    <row r="139" spans="1:8" x14ac:dyDescent="0.25">
      <c r="A139" t="s">
        <v>1092</v>
      </c>
      <c r="B139" t="s">
        <v>277</v>
      </c>
      <c r="C139" t="s">
        <v>942</v>
      </c>
      <c r="E139" t="s">
        <v>943</v>
      </c>
      <c r="F139" t="s">
        <v>1422</v>
      </c>
      <c r="H139" t="s">
        <v>608</v>
      </c>
    </row>
    <row r="140" spans="1:8" x14ac:dyDescent="0.25">
      <c r="A140" t="s">
        <v>1093</v>
      </c>
      <c r="B140" t="s">
        <v>278</v>
      </c>
      <c r="C140" t="s">
        <v>942</v>
      </c>
      <c r="E140" t="s">
        <v>943</v>
      </c>
      <c r="F140" t="s">
        <v>1423</v>
      </c>
      <c r="H140" t="s">
        <v>608</v>
      </c>
    </row>
    <row r="141" spans="1:8" x14ac:dyDescent="0.25">
      <c r="A141" t="s">
        <v>1094</v>
      </c>
      <c r="B141" t="s">
        <v>279</v>
      </c>
      <c r="C141" t="s">
        <v>942</v>
      </c>
      <c r="E141" t="s">
        <v>943</v>
      </c>
      <c r="F141" t="s">
        <v>1422</v>
      </c>
      <c r="H141" t="s">
        <v>608</v>
      </c>
    </row>
    <row r="142" spans="1:8" x14ac:dyDescent="0.25">
      <c r="A142" t="s">
        <v>1095</v>
      </c>
      <c r="B142" t="s">
        <v>280</v>
      </c>
      <c r="C142" t="s">
        <v>942</v>
      </c>
      <c r="E142" t="s">
        <v>943</v>
      </c>
      <c r="F142" t="s">
        <v>1422</v>
      </c>
      <c r="H142" t="s">
        <v>608</v>
      </c>
    </row>
    <row r="143" spans="1:8" x14ac:dyDescent="0.25">
      <c r="A143" t="s">
        <v>1096</v>
      </c>
      <c r="B143" t="s">
        <v>281</v>
      </c>
      <c r="C143" t="s">
        <v>942</v>
      </c>
      <c r="E143" t="s">
        <v>943</v>
      </c>
      <c r="F143" t="s">
        <v>1422</v>
      </c>
      <c r="H143" t="s">
        <v>608</v>
      </c>
    </row>
    <row r="144" spans="1:8" x14ac:dyDescent="0.25">
      <c r="A144" t="s">
        <v>1098</v>
      </c>
      <c r="B144" t="s">
        <v>1097</v>
      </c>
      <c r="C144" t="s">
        <v>942</v>
      </c>
      <c r="E144" t="s">
        <v>943</v>
      </c>
      <c r="F144" t="s">
        <v>1436</v>
      </c>
      <c r="H144" t="s">
        <v>608</v>
      </c>
    </row>
    <row r="145" spans="1:8" x14ac:dyDescent="0.25">
      <c r="A145" t="s">
        <v>1063</v>
      </c>
      <c r="B145" t="s">
        <v>261</v>
      </c>
      <c r="C145" t="s">
        <v>942</v>
      </c>
      <c r="E145" t="s">
        <v>943</v>
      </c>
      <c r="F145" t="s">
        <v>1423</v>
      </c>
      <c r="H145" t="s">
        <v>608</v>
      </c>
    </row>
    <row r="146" spans="1:8" x14ac:dyDescent="0.25">
      <c r="A146" t="s">
        <v>1099</v>
      </c>
      <c r="B146" t="s">
        <v>282</v>
      </c>
      <c r="C146" t="s">
        <v>942</v>
      </c>
      <c r="E146" t="s">
        <v>943</v>
      </c>
      <c r="F146" t="s">
        <v>1423</v>
      </c>
      <c r="H146" t="s">
        <v>608</v>
      </c>
    </row>
    <row r="147" spans="1:8" x14ac:dyDescent="0.25">
      <c r="A147" t="s">
        <v>1101</v>
      </c>
      <c r="B147" t="s">
        <v>1100</v>
      </c>
      <c r="C147" t="s">
        <v>942</v>
      </c>
      <c r="E147" t="s">
        <v>943</v>
      </c>
      <c r="F147" t="s">
        <v>1423</v>
      </c>
      <c r="H147" t="s">
        <v>608</v>
      </c>
    </row>
    <row r="148" spans="1:8" x14ac:dyDescent="0.25">
      <c r="A148" t="s">
        <v>1102</v>
      </c>
      <c r="B148" t="s">
        <v>283</v>
      </c>
      <c r="C148" t="s">
        <v>942</v>
      </c>
      <c r="E148" t="s">
        <v>943</v>
      </c>
      <c r="F148" t="s">
        <v>1426</v>
      </c>
      <c r="H148" t="s">
        <v>608</v>
      </c>
    </row>
    <row r="149" spans="1:8" x14ac:dyDescent="0.25">
      <c r="A149" t="s">
        <v>1103</v>
      </c>
      <c r="B149" t="s">
        <v>284</v>
      </c>
      <c r="C149" t="s">
        <v>942</v>
      </c>
      <c r="E149" t="s">
        <v>943</v>
      </c>
      <c r="F149" t="s">
        <v>1423</v>
      </c>
      <c r="H149" t="s">
        <v>608</v>
      </c>
    </row>
    <row r="150" spans="1:8" x14ac:dyDescent="0.25">
      <c r="A150" t="s">
        <v>1104</v>
      </c>
      <c r="B150" t="s">
        <v>285</v>
      </c>
      <c r="C150" t="s">
        <v>942</v>
      </c>
      <c r="E150" t="s">
        <v>943</v>
      </c>
      <c r="F150" t="s">
        <v>1423</v>
      </c>
      <c r="H150" t="s">
        <v>608</v>
      </c>
    </row>
    <row r="151" spans="1:8" x14ac:dyDescent="0.25">
      <c r="A151" t="s">
        <v>1105</v>
      </c>
      <c r="B151" t="s">
        <v>286</v>
      </c>
      <c r="C151" t="s">
        <v>942</v>
      </c>
      <c r="E151" t="s">
        <v>943</v>
      </c>
      <c r="F151" t="s">
        <v>1437</v>
      </c>
      <c r="H151" t="s">
        <v>608</v>
      </c>
    </row>
    <row r="152" spans="1:8" x14ac:dyDescent="0.25">
      <c r="A152" t="s">
        <v>1106</v>
      </c>
      <c r="B152" t="s">
        <v>287</v>
      </c>
      <c r="C152" t="s">
        <v>942</v>
      </c>
      <c r="E152" t="s">
        <v>943</v>
      </c>
      <c r="F152" t="s">
        <v>939</v>
      </c>
      <c r="H152" t="s">
        <v>608</v>
      </c>
    </row>
    <row r="153" spans="1:8" x14ac:dyDescent="0.25">
      <c r="A153" t="s">
        <v>1108</v>
      </c>
      <c r="B153" t="s">
        <v>1107</v>
      </c>
      <c r="C153" t="s">
        <v>942</v>
      </c>
      <c r="E153" t="s">
        <v>943</v>
      </c>
      <c r="F153" t="s">
        <v>1423</v>
      </c>
      <c r="H153" t="s">
        <v>608</v>
      </c>
    </row>
    <row r="154" spans="1:8" x14ac:dyDescent="0.25">
      <c r="A154" t="s">
        <v>1109</v>
      </c>
      <c r="B154" t="s">
        <v>288</v>
      </c>
      <c r="C154" t="s">
        <v>942</v>
      </c>
      <c r="E154" t="s">
        <v>943</v>
      </c>
      <c r="F154" t="s">
        <v>1423</v>
      </c>
      <c r="H154" t="s">
        <v>608</v>
      </c>
    </row>
    <row r="155" spans="1:8" x14ac:dyDescent="0.25">
      <c r="A155" t="s">
        <v>1110</v>
      </c>
      <c r="B155" t="s">
        <v>289</v>
      </c>
      <c r="C155" t="s">
        <v>942</v>
      </c>
      <c r="E155" t="s">
        <v>943</v>
      </c>
      <c r="F155" t="s">
        <v>1423</v>
      </c>
      <c r="H155" t="s">
        <v>608</v>
      </c>
    </row>
    <row r="156" spans="1:8" x14ac:dyDescent="0.25">
      <c r="A156" t="s">
        <v>1111</v>
      </c>
      <c r="B156" t="s">
        <v>290</v>
      </c>
      <c r="C156" t="s">
        <v>942</v>
      </c>
      <c r="E156" t="s">
        <v>943</v>
      </c>
      <c r="F156" t="s">
        <v>1423</v>
      </c>
      <c r="H156" t="s">
        <v>608</v>
      </c>
    </row>
    <row r="157" spans="1:8" x14ac:dyDescent="0.25">
      <c r="A157" t="s">
        <v>1112</v>
      </c>
      <c r="B157" t="s">
        <v>291</v>
      </c>
      <c r="C157" t="s">
        <v>942</v>
      </c>
      <c r="E157" t="s">
        <v>943</v>
      </c>
      <c r="F157" t="s">
        <v>1423</v>
      </c>
      <c r="H157" t="s">
        <v>608</v>
      </c>
    </row>
    <row r="158" spans="1:8" x14ac:dyDescent="0.25">
      <c r="A158" t="s">
        <v>1059</v>
      </c>
      <c r="B158" t="s">
        <v>262</v>
      </c>
      <c r="C158" t="s">
        <v>942</v>
      </c>
      <c r="E158" t="s">
        <v>943</v>
      </c>
      <c r="F158" t="s">
        <v>1422</v>
      </c>
      <c r="H158" t="s">
        <v>608</v>
      </c>
    </row>
    <row r="159" spans="1:8" x14ac:dyDescent="0.25">
      <c r="A159" t="s">
        <v>1113</v>
      </c>
      <c r="B159" t="s">
        <v>292</v>
      </c>
      <c r="C159" t="s">
        <v>942</v>
      </c>
      <c r="E159" t="s">
        <v>943</v>
      </c>
      <c r="F159" t="s">
        <v>1423</v>
      </c>
      <c r="H159" t="s">
        <v>608</v>
      </c>
    </row>
    <row r="160" spans="1:8" x14ac:dyDescent="0.25">
      <c r="A160" t="s">
        <v>1115</v>
      </c>
      <c r="B160" t="s">
        <v>1114</v>
      </c>
      <c r="C160" t="s">
        <v>942</v>
      </c>
      <c r="E160" t="s">
        <v>943</v>
      </c>
      <c r="F160" t="s">
        <v>1423</v>
      </c>
      <c r="H160" t="s">
        <v>608</v>
      </c>
    </row>
    <row r="161" spans="1:8" x14ac:dyDescent="0.25">
      <c r="A161" t="s">
        <v>1116</v>
      </c>
      <c r="B161" t="s">
        <v>293</v>
      </c>
      <c r="C161" t="s">
        <v>942</v>
      </c>
      <c r="E161" t="s">
        <v>943</v>
      </c>
      <c r="F161" t="s">
        <v>1423</v>
      </c>
      <c r="H161" t="s">
        <v>608</v>
      </c>
    </row>
    <row r="162" spans="1:8" x14ac:dyDescent="0.25">
      <c r="A162" t="s">
        <v>1117</v>
      </c>
      <c r="B162" t="s">
        <v>294</v>
      </c>
      <c r="C162" t="s">
        <v>942</v>
      </c>
      <c r="E162" t="s">
        <v>943</v>
      </c>
      <c r="F162" t="s">
        <v>1437</v>
      </c>
      <c r="H162" t="s">
        <v>608</v>
      </c>
    </row>
    <row r="163" spans="1:8" x14ac:dyDescent="0.25">
      <c r="A163" t="s">
        <v>1119</v>
      </c>
      <c r="B163" t="s">
        <v>1118</v>
      </c>
      <c r="C163" t="s">
        <v>942</v>
      </c>
      <c r="E163" t="s">
        <v>943</v>
      </c>
      <c r="F163" t="s">
        <v>1422</v>
      </c>
      <c r="H163" t="s">
        <v>608</v>
      </c>
    </row>
    <row r="164" spans="1:8" x14ac:dyDescent="0.25">
      <c r="A164" t="s">
        <v>1121</v>
      </c>
      <c r="B164" t="s">
        <v>1120</v>
      </c>
      <c r="C164" t="s">
        <v>942</v>
      </c>
      <c r="E164" t="s">
        <v>943</v>
      </c>
      <c r="F164" t="s">
        <v>1422</v>
      </c>
      <c r="H164" t="s">
        <v>608</v>
      </c>
    </row>
    <row r="165" spans="1:8" x14ac:dyDescent="0.25">
      <c r="A165" t="s">
        <v>1122</v>
      </c>
      <c r="B165" t="s">
        <v>295</v>
      </c>
      <c r="C165" t="s">
        <v>942</v>
      </c>
      <c r="E165" t="s">
        <v>943</v>
      </c>
      <c r="F165" t="s">
        <v>1437</v>
      </c>
      <c r="H165" t="s">
        <v>608</v>
      </c>
    </row>
    <row r="166" spans="1:8" x14ac:dyDescent="0.25">
      <c r="A166" t="s">
        <v>1123</v>
      </c>
      <c r="B166" t="s">
        <v>411</v>
      </c>
      <c r="C166" t="s">
        <v>942</v>
      </c>
      <c r="E166" t="s">
        <v>943</v>
      </c>
      <c r="F166" t="s">
        <v>939</v>
      </c>
      <c r="H166" t="s">
        <v>608</v>
      </c>
    </row>
    <row r="167" spans="1:8" x14ac:dyDescent="0.25">
      <c r="A167" t="s">
        <v>1125</v>
      </c>
      <c r="B167" t="s">
        <v>1124</v>
      </c>
      <c r="C167" t="s">
        <v>942</v>
      </c>
      <c r="E167" t="s">
        <v>943</v>
      </c>
      <c r="F167" t="s">
        <v>1423</v>
      </c>
      <c r="H167" t="s">
        <v>608</v>
      </c>
    </row>
    <row r="168" spans="1:8" x14ac:dyDescent="0.25">
      <c r="A168" t="s">
        <v>1127</v>
      </c>
      <c r="B168" t="s">
        <v>1126</v>
      </c>
      <c r="C168" t="s">
        <v>942</v>
      </c>
      <c r="E168" t="s">
        <v>943</v>
      </c>
      <c r="F168" t="s">
        <v>1426</v>
      </c>
      <c r="H168" t="s">
        <v>608</v>
      </c>
    </row>
    <row r="169" spans="1:8" x14ac:dyDescent="0.25">
      <c r="A169" t="s">
        <v>1068</v>
      </c>
      <c r="B169" t="s">
        <v>263</v>
      </c>
      <c r="C169" t="s">
        <v>942</v>
      </c>
      <c r="E169" t="s">
        <v>943</v>
      </c>
      <c r="F169" t="s">
        <v>1423</v>
      </c>
      <c r="H169" t="s">
        <v>608</v>
      </c>
    </row>
    <row r="170" spans="1:8" x14ac:dyDescent="0.25">
      <c r="A170" t="s">
        <v>1129</v>
      </c>
      <c r="B170" t="s">
        <v>1128</v>
      </c>
      <c r="C170" t="s">
        <v>942</v>
      </c>
      <c r="E170" t="s">
        <v>943</v>
      </c>
      <c r="F170" t="s">
        <v>1422</v>
      </c>
      <c r="H170" t="s">
        <v>608</v>
      </c>
    </row>
    <row r="171" spans="1:8" x14ac:dyDescent="0.25">
      <c r="A171" t="s">
        <v>1130</v>
      </c>
      <c r="B171" t="s">
        <v>296</v>
      </c>
      <c r="C171" t="s">
        <v>942</v>
      </c>
      <c r="E171" t="s">
        <v>943</v>
      </c>
      <c r="F171" t="s">
        <v>1423</v>
      </c>
      <c r="H171" t="s">
        <v>608</v>
      </c>
    </row>
    <row r="172" spans="1:8" x14ac:dyDescent="0.25">
      <c r="A172" t="s">
        <v>1131</v>
      </c>
      <c r="B172" t="s">
        <v>297</v>
      </c>
      <c r="C172" t="s">
        <v>942</v>
      </c>
      <c r="E172" t="s">
        <v>943</v>
      </c>
      <c r="F172" t="s">
        <v>1423</v>
      </c>
      <c r="H172" t="s">
        <v>608</v>
      </c>
    </row>
    <row r="173" spans="1:8" x14ac:dyDescent="0.25">
      <c r="A173" t="s">
        <v>1133</v>
      </c>
      <c r="B173" t="s">
        <v>1132</v>
      </c>
      <c r="C173" t="s">
        <v>942</v>
      </c>
      <c r="E173" t="s">
        <v>943</v>
      </c>
      <c r="F173" t="s">
        <v>1440</v>
      </c>
      <c r="H173" t="s">
        <v>608</v>
      </c>
    </row>
    <row r="174" spans="1:8" x14ac:dyDescent="0.25">
      <c r="A174" t="s">
        <v>1134</v>
      </c>
      <c r="B174" t="s">
        <v>298</v>
      </c>
      <c r="C174" t="s">
        <v>942</v>
      </c>
      <c r="E174" t="s">
        <v>943</v>
      </c>
      <c r="F174" t="s">
        <v>1423</v>
      </c>
      <c r="H174" t="s">
        <v>608</v>
      </c>
    </row>
    <row r="175" spans="1:8" x14ac:dyDescent="0.25">
      <c r="A175" t="s">
        <v>1135</v>
      </c>
      <c r="B175" t="s">
        <v>299</v>
      </c>
      <c r="C175" t="s">
        <v>942</v>
      </c>
      <c r="E175" t="s">
        <v>943</v>
      </c>
      <c r="F175" t="s">
        <v>1422</v>
      </c>
      <c r="H175" t="s">
        <v>608</v>
      </c>
    </row>
    <row r="176" spans="1:8" x14ac:dyDescent="0.25">
      <c r="A176" t="s">
        <v>1136</v>
      </c>
      <c r="B176" t="s">
        <v>300</v>
      </c>
      <c r="C176" t="s">
        <v>942</v>
      </c>
      <c r="E176" t="s">
        <v>943</v>
      </c>
      <c r="F176" t="s">
        <v>1423</v>
      </c>
      <c r="H176" t="s">
        <v>608</v>
      </c>
    </row>
    <row r="177" spans="1:8" x14ac:dyDescent="0.25">
      <c r="A177" t="s">
        <v>1137</v>
      </c>
      <c r="B177" t="s">
        <v>301</v>
      </c>
      <c r="C177" t="s">
        <v>942</v>
      </c>
      <c r="E177" t="s">
        <v>943</v>
      </c>
      <c r="F177" t="s">
        <v>1423</v>
      </c>
      <c r="H177" t="s">
        <v>608</v>
      </c>
    </row>
    <row r="178" spans="1:8" x14ac:dyDescent="0.25">
      <c r="A178" t="s">
        <v>1138</v>
      </c>
      <c r="B178" t="s">
        <v>302</v>
      </c>
      <c r="C178" t="s">
        <v>942</v>
      </c>
      <c r="E178" t="s">
        <v>943</v>
      </c>
      <c r="F178" t="s">
        <v>1423</v>
      </c>
      <c r="H178" t="s">
        <v>608</v>
      </c>
    </row>
    <row r="179" spans="1:8" x14ac:dyDescent="0.25">
      <c r="A179" t="s">
        <v>1139</v>
      </c>
      <c r="B179" t="s">
        <v>303</v>
      </c>
      <c r="C179" t="s">
        <v>942</v>
      </c>
      <c r="E179" t="s">
        <v>943</v>
      </c>
      <c r="H179" t="s">
        <v>608</v>
      </c>
    </row>
    <row r="180" spans="1:8" x14ac:dyDescent="0.25">
      <c r="A180" t="s">
        <v>1070</v>
      </c>
      <c r="B180" t="s">
        <v>1069</v>
      </c>
      <c r="C180" t="s">
        <v>942</v>
      </c>
      <c r="E180" t="s">
        <v>943</v>
      </c>
      <c r="F180" t="s">
        <v>1423</v>
      </c>
      <c r="H180" t="s">
        <v>608</v>
      </c>
    </row>
    <row r="181" spans="1:8" x14ac:dyDescent="0.25">
      <c r="A181" t="s">
        <v>1140</v>
      </c>
      <c r="B181" t="s">
        <v>304</v>
      </c>
      <c r="C181" t="s">
        <v>942</v>
      </c>
      <c r="E181" t="s">
        <v>943</v>
      </c>
      <c r="F181" t="s">
        <v>1423</v>
      </c>
      <c r="H181" t="s">
        <v>608</v>
      </c>
    </row>
    <row r="182" spans="1:8" x14ac:dyDescent="0.25">
      <c r="A182" t="s">
        <v>1141</v>
      </c>
      <c r="B182" t="s">
        <v>305</v>
      </c>
      <c r="C182" t="s">
        <v>942</v>
      </c>
      <c r="E182" t="s">
        <v>943</v>
      </c>
      <c r="F182" t="s">
        <v>939</v>
      </c>
      <c r="H182" t="s">
        <v>608</v>
      </c>
    </row>
    <row r="183" spans="1:8" x14ac:dyDescent="0.25">
      <c r="A183" t="s">
        <v>1142</v>
      </c>
      <c r="B183" t="s">
        <v>306</v>
      </c>
      <c r="C183" t="s">
        <v>942</v>
      </c>
      <c r="E183" t="s">
        <v>943</v>
      </c>
      <c r="F183" t="s">
        <v>1423</v>
      </c>
      <c r="H183" t="s">
        <v>608</v>
      </c>
    </row>
    <row r="184" spans="1:8" x14ac:dyDescent="0.25">
      <c r="A184" t="s">
        <v>1143</v>
      </c>
      <c r="B184" t="s">
        <v>307</v>
      </c>
      <c r="C184" t="s">
        <v>942</v>
      </c>
      <c r="E184" t="s">
        <v>943</v>
      </c>
      <c r="F184" t="s">
        <v>1423</v>
      </c>
      <c r="H184" t="s">
        <v>608</v>
      </c>
    </row>
    <row r="185" spans="1:8" x14ac:dyDescent="0.25">
      <c r="A185" t="s">
        <v>1144</v>
      </c>
      <c r="B185" t="s">
        <v>308</v>
      </c>
      <c r="C185" t="s">
        <v>942</v>
      </c>
      <c r="E185" t="s">
        <v>943</v>
      </c>
      <c r="F185" t="s">
        <v>1423</v>
      </c>
      <c r="H185" t="s">
        <v>608</v>
      </c>
    </row>
    <row r="186" spans="1:8" x14ac:dyDescent="0.25">
      <c r="A186" t="s">
        <v>1145</v>
      </c>
      <c r="B186" t="s">
        <v>309</v>
      </c>
      <c r="C186" t="s">
        <v>942</v>
      </c>
      <c r="E186" t="s">
        <v>943</v>
      </c>
      <c r="F186" t="s">
        <v>1422</v>
      </c>
      <c r="H186" t="s">
        <v>608</v>
      </c>
    </row>
    <row r="187" spans="1:8" x14ac:dyDescent="0.25">
      <c r="A187" t="s">
        <v>1146</v>
      </c>
      <c r="B187" t="s">
        <v>310</v>
      </c>
      <c r="C187" t="s">
        <v>942</v>
      </c>
      <c r="E187" t="s">
        <v>943</v>
      </c>
      <c r="F187" t="s">
        <v>1423</v>
      </c>
      <c r="H187" t="s">
        <v>608</v>
      </c>
    </row>
    <row r="188" spans="1:8" x14ac:dyDescent="0.25">
      <c r="A188" t="s">
        <v>1148</v>
      </c>
      <c r="B188" t="s">
        <v>1147</v>
      </c>
      <c r="C188" t="s">
        <v>942</v>
      </c>
      <c r="E188" t="s">
        <v>943</v>
      </c>
      <c r="F188" t="s">
        <v>939</v>
      </c>
      <c r="H188" t="s">
        <v>608</v>
      </c>
    </row>
    <row r="189" spans="1:8" x14ac:dyDescent="0.25">
      <c r="A189" t="s">
        <v>1149</v>
      </c>
      <c r="B189" t="s">
        <v>412</v>
      </c>
      <c r="C189" t="s">
        <v>942</v>
      </c>
      <c r="E189" t="s">
        <v>943</v>
      </c>
      <c r="F189" t="s">
        <v>1426</v>
      </c>
      <c r="H189" t="s">
        <v>608</v>
      </c>
    </row>
    <row r="190" spans="1:8" x14ac:dyDescent="0.25">
      <c r="A190" t="s">
        <v>1151</v>
      </c>
      <c r="B190" t="s">
        <v>1150</v>
      </c>
      <c r="C190" t="s">
        <v>942</v>
      </c>
      <c r="E190" t="s">
        <v>943</v>
      </c>
      <c r="F190" t="s">
        <v>1423</v>
      </c>
      <c r="H190" t="s">
        <v>608</v>
      </c>
    </row>
    <row r="191" spans="1:8" x14ac:dyDescent="0.25">
      <c r="A191" t="s">
        <v>1071</v>
      </c>
      <c r="B191" t="s">
        <v>264</v>
      </c>
      <c r="C191" t="s">
        <v>942</v>
      </c>
      <c r="E191" t="s">
        <v>943</v>
      </c>
      <c r="F191" t="s">
        <v>1422</v>
      </c>
      <c r="H191" t="s">
        <v>608</v>
      </c>
    </row>
    <row r="192" spans="1:8" x14ac:dyDescent="0.25">
      <c r="A192" t="s">
        <v>1153</v>
      </c>
      <c r="B192" t="s">
        <v>1152</v>
      </c>
      <c r="C192" t="s">
        <v>942</v>
      </c>
      <c r="E192" t="s">
        <v>943</v>
      </c>
      <c r="F192" t="s">
        <v>1422</v>
      </c>
      <c r="H192" t="s">
        <v>608</v>
      </c>
    </row>
    <row r="193" spans="1:8" x14ac:dyDescent="0.25">
      <c r="A193" t="s">
        <v>1155</v>
      </c>
      <c r="B193" t="s">
        <v>1154</v>
      </c>
      <c r="C193" t="s">
        <v>942</v>
      </c>
      <c r="E193" t="s">
        <v>943</v>
      </c>
      <c r="F193" t="s">
        <v>1423</v>
      </c>
      <c r="H193" t="s">
        <v>608</v>
      </c>
    </row>
    <row r="194" spans="1:8" x14ac:dyDescent="0.25">
      <c r="A194" t="s">
        <v>1441</v>
      </c>
      <c r="B194" t="s">
        <v>1442</v>
      </c>
      <c r="C194" t="s">
        <v>942</v>
      </c>
      <c r="E194" t="s">
        <v>943</v>
      </c>
      <c r="F194" t="s">
        <v>1423</v>
      </c>
      <c r="H194" t="s">
        <v>608</v>
      </c>
    </row>
    <row r="195" spans="1:8" x14ac:dyDescent="0.25">
      <c r="A195" t="s">
        <v>1072</v>
      </c>
      <c r="B195" t="s">
        <v>265</v>
      </c>
      <c r="C195" t="s">
        <v>942</v>
      </c>
      <c r="E195" t="s">
        <v>943</v>
      </c>
      <c r="F195" t="s">
        <v>1423</v>
      </c>
      <c r="H195" t="s">
        <v>608</v>
      </c>
    </row>
    <row r="196" spans="1:8" x14ac:dyDescent="0.25">
      <c r="A196" t="s">
        <v>1073</v>
      </c>
      <c r="B196" t="s">
        <v>266</v>
      </c>
      <c r="C196" t="s">
        <v>942</v>
      </c>
      <c r="E196" t="s">
        <v>943</v>
      </c>
      <c r="F196" t="s">
        <v>1423</v>
      </c>
      <c r="H196" t="s">
        <v>608</v>
      </c>
    </row>
    <row r="197" spans="1:8" x14ac:dyDescent="0.25">
      <c r="A197" t="s">
        <v>321</v>
      </c>
      <c r="B197" t="s">
        <v>322</v>
      </c>
      <c r="C197" t="s">
        <v>942</v>
      </c>
      <c r="E197" t="s">
        <v>943</v>
      </c>
      <c r="F197" t="s">
        <v>1423</v>
      </c>
      <c r="H197" t="s">
        <v>608</v>
      </c>
    </row>
    <row r="198" spans="1:8" x14ac:dyDescent="0.25">
      <c r="A198" t="s">
        <v>323</v>
      </c>
      <c r="B198" t="s">
        <v>324</v>
      </c>
      <c r="C198" t="s">
        <v>942</v>
      </c>
      <c r="E198" t="s">
        <v>943</v>
      </c>
      <c r="F198" t="s">
        <v>1423</v>
      </c>
      <c r="H198" t="s">
        <v>608</v>
      </c>
    </row>
    <row r="199" spans="1:8" x14ac:dyDescent="0.25">
      <c r="A199" t="s">
        <v>325</v>
      </c>
      <c r="B199" t="s">
        <v>326</v>
      </c>
      <c r="C199" t="s">
        <v>942</v>
      </c>
      <c r="E199" t="s">
        <v>943</v>
      </c>
      <c r="F199" t="s">
        <v>1422</v>
      </c>
      <c r="G199" t="s">
        <v>939</v>
      </c>
      <c r="H199" t="s">
        <v>608</v>
      </c>
    </row>
    <row r="200" spans="1:8" x14ac:dyDescent="0.25">
      <c r="A200" t="s">
        <v>327</v>
      </c>
      <c r="B200" t="s">
        <v>328</v>
      </c>
      <c r="C200" t="s">
        <v>942</v>
      </c>
      <c r="E200" t="s">
        <v>943</v>
      </c>
      <c r="F200" t="s">
        <v>1422</v>
      </c>
      <c r="H200" t="s">
        <v>608</v>
      </c>
    </row>
    <row r="201" spans="1:8" x14ac:dyDescent="0.25">
      <c r="A201" t="s">
        <v>329</v>
      </c>
      <c r="B201" t="s">
        <v>330</v>
      </c>
      <c r="C201" t="s">
        <v>942</v>
      </c>
      <c r="E201" t="s">
        <v>943</v>
      </c>
      <c r="F201" t="s">
        <v>1422</v>
      </c>
      <c r="H201" t="s">
        <v>608</v>
      </c>
    </row>
    <row r="202" spans="1:8" x14ac:dyDescent="0.25">
      <c r="A202" t="s">
        <v>443</v>
      </c>
      <c r="B202" t="s">
        <v>1156</v>
      </c>
      <c r="C202" t="s">
        <v>942</v>
      </c>
      <c r="E202" t="s">
        <v>943</v>
      </c>
      <c r="F202" t="s">
        <v>1423</v>
      </c>
      <c r="H202" t="s">
        <v>608</v>
      </c>
    </row>
    <row r="203" spans="1:8" x14ac:dyDescent="0.25">
      <c r="A203" t="s">
        <v>331</v>
      </c>
      <c r="B203" t="s">
        <v>332</v>
      </c>
      <c r="C203" t="s">
        <v>942</v>
      </c>
      <c r="E203" t="s">
        <v>943</v>
      </c>
      <c r="F203" t="s">
        <v>1423</v>
      </c>
      <c r="H203" t="s">
        <v>608</v>
      </c>
    </row>
    <row r="204" spans="1:8" x14ac:dyDescent="0.25">
      <c r="A204" t="s">
        <v>1158</v>
      </c>
      <c r="B204" t="s">
        <v>1157</v>
      </c>
      <c r="C204" t="s">
        <v>942</v>
      </c>
      <c r="E204" t="s">
        <v>964</v>
      </c>
      <c r="F204" t="s">
        <v>939</v>
      </c>
      <c r="H204" t="s">
        <v>608</v>
      </c>
    </row>
    <row r="205" spans="1:8" x14ac:dyDescent="0.25">
      <c r="A205" t="s">
        <v>1161</v>
      </c>
      <c r="B205" t="s">
        <v>1160</v>
      </c>
      <c r="C205" t="s">
        <v>942</v>
      </c>
      <c r="E205" t="s">
        <v>964</v>
      </c>
      <c r="F205" t="s">
        <v>939</v>
      </c>
      <c r="H205" t="s">
        <v>608</v>
      </c>
    </row>
    <row r="206" spans="1:8" x14ac:dyDescent="0.25">
      <c r="A206" t="s">
        <v>1164</v>
      </c>
      <c r="B206" t="s">
        <v>1163</v>
      </c>
      <c r="C206" t="s">
        <v>942</v>
      </c>
      <c r="E206" t="s">
        <v>964</v>
      </c>
      <c r="F206" t="s">
        <v>939</v>
      </c>
      <c r="H206" t="s">
        <v>608</v>
      </c>
    </row>
    <row r="207" spans="1:8" x14ac:dyDescent="0.25">
      <c r="A207" t="s">
        <v>1159</v>
      </c>
      <c r="B207" t="s">
        <v>333</v>
      </c>
      <c r="C207" t="s">
        <v>942</v>
      </c>
      <c r="E207" t="s">
        <v>943</v>
      </c>
      <c r="F207" t="s">
        <v>1423</v>
      </c>
      <c r="H207" t="s">
        <v>608</v>
      </c>
    </row>
    <row r="208" spans="1:8" x14ac:dyDescent="0.25">
      <c r="A208" t="s">
        <v>1172</v>
      </c>
      <c r="B208" t="s">
        <v>340</v>
      </c>
      <c r="C208" t="s">
        <v>942</v>
      </c>
      <c r="E208" t="s">
        <v>943</v>
      </c>
      <c r="F208" t="s">
        <v>1423</v>
      </c>
      <c r="H208" t="s">
        <v>608</v>
      </c>
    </row>
    <row r="209" spans="1:8" x14ac:dyDescent="0.25">
      <c r="A209" t="s">
        <v>1173</v>
      </c>
      <c r="B209" t="s">
        <v>341</v>
      </c>
      <c r="C209" t="s">
        <v>942</v>
      </c>
      <c r="E209" t="s">
        <v>943</v>
      </c>
      <c r="F209" t="s">
        <v>1423</v>
      </c>
      <c r="H209" t="s">
        <v>608</v>
      </c>
    </row>
    <row r="210" spans="1:8" x14ac:dyDescent="0.25">
      <c r="A210" t="s">
        <v>1174</v>
      </c>
      <c r="B210" t="s">
        <v>342</v>
      </c>
      <c r="C210" t="s">
        <v>942</v>
      </c>
      <c r="E210" t="s">
        <v>943</v>
      </c>
      <c r="F210" t="s">
        <v>1422</v>
      </c>
      <c r="H210" t="s">
        <v>608</v>
      </c>
    </row>
    <row r="211" spans="1:8" x14ac:dyDescent="0.25">
      <c r="A211" t="s">
        <v>1175</v>
      </c>
      <c r="B211" t="s">
        <v>343</v>
      </c>
      <c r="C211" t="s">
        <v>942</v>
      </c>
      <c r="E211" t="s">
        <v>943</v>
      </c>
      <c r="F211" t="s">
        <v>1422</v>
      </c>
      <c r="H211" t="s">
        <v>608</v>
      </c>
    </row>
    <row r="212" spans="1:8" x14ac:dyDescent="0.25">
      <c r="A212" t="s">
        <v>1177</v>
      </c>
      <c r="B212" t="s">
        <v>1176</v>
      </c>
      <c r="C212" t="s">
        <v>942</v>
      </c>
      <c r="E212" t="s">
        <v>943</v>
      </c>
      <c r="F212" t="s">
        <v>1423</v>
      </c>
      <c r="H212" t="s">
        <v>608</v>
      </c>
    </row>
    <row r="213" spans="1:8" x14ac:dyDescent="0.25">
      <c r="A213" t="s">
        <v>1178</v>
      </c>
      <c r="B213" t="s">
        <v>344</v>
      </c>
      <c r="C213" t="s">
        <v>942</v>
      </c>
      <c r="E213" t="s">
        <v>943</v>
      </c>
      <c r="F213" t="s">
        <v>939</v>
      </c>
      <c r="H213" t="s">
        <v>608</v>
      </c>
    </row>
    <row r="214" spans="1:8" x14ac:dyDescent="0.25">
      <c r="A214" t="s">
        <v>1179</v>
      </c>
      <c r="B214" t="s">
        <v>345</v>
      </c>
      <c r="C214" t="s">
        <v>942</v>
      </c>
      <c r="E214" t="s">
        <v>943</v>
      </c>
      <c r="F214" t="s">
        <v>1423</v>
      </c>
      <c r="H214" t="s">
        <v>608</v>
      </c>
    </row>
    <row r="215" spans="1:8" x14ac:dyDescent="0.25">
      <c r="A215" t="s">
        <v>1180</v>
      </c>
      <c r="B215" t="s">
        <v>407</v>
      </c>
      <c r="C215" t="s">
        <v>942</v>
      </c>
      <c r="E215" t="s">
        <v>943</v>
      </c>
      <c r="F215" t="s">
        <v>1423</v>
      </c>
      <c r="H215" t="s">
        <v>608</v>
      </c>
    </row>
    <row r="216" spans="1:8" x14ac:dyDescent="0.25">
      <c r="A216" t="s">
        <v>1181</v>
      </c>
      <c r="B216" t="s">
        <v>346</v>
      </c>
      <c r="C216" t="s">
        <v>942</v>
      </c>
      <c r="E216" t="s">
        <v>943</v>
      </c>
      <c r="F216" t="s">
        <v>1422</v>
      </c>
      <c r="H216" t="s">
        <v>608</v>
      </c>
    </row>
    <row r="217" spans="1:8" x14ac:dyDescent="0.25">
      <c r="A217" t="s">
        <v>1182</v>
      </c>
      <c r="B217" t="s">
        <v>347</v>
      </c>
      <c r="C217" t="s">
        <v>942</v>
      </c>
      <c r="E217" t="s">
        <v>943</v>
      </c>
      <c r="F217" t="s">
        <v>1423</v>
      </c>
      <c r="H217" t="s">
        <v>608</v>
      </c>
    </row>
    <row r="218" spans="1:8" x14ac:dyDescent="0.25">
      <c r="A218" t="s">
        <v>1162</v>
      </c>
      <c r="B218" t="s">
        <v>334</v>
      </c>
      <c r="C218" t="s">
        <v>942</v>
      </c>
      <c r="E218" t="s">
        <v>943</v>
      </c>
      <c r="F218" t="s">
        <v>1437</v>
      </c>
      <c r="H218" t="s">
        <v>608</v>
      </c>
    </row>
    <row r="219" spans="1:8" x14ac:dyDescent="0.25">
      <c r="A219" t="s">
        <v>1183</v>
      </c>
      <c r="B219" t="s">
        <v>348</v>
      </c>
      <c r="C219" t="s">
        <v>942</v>
      </c>
      <c r="E219" t="s">
        <v>943</v>
      </c>
      <c r="F219" t="s">
        <v>1422</v>
      </c>
      <c r="H219" t="s">
        <v>608</v>
      </c>
    </row>
    <row r="220" spans="1:8" x14ac:dyDescent="0.25">
      <c r="A220" t="s">
        <v>1184</v>
      </c>
      <c r="B220" t="s">
        <v>445</v>
      </c>
      <c r="C220" t="s">
        <v>942</v>
      </c>
      <c r="E220" t="s">
        <v>943</v>
      </c>
      <c r="F220" t="s">
        <v>1422</v>
      </c>
      <c r="H220" t="s">
        <v>608</v>
      </c>
    </row>
    <row r="221" spans="1:8" x14ac:dyDescent="0.25">
      <c r="A221" t="s">
        <v>1185</v>
      </c>
      <c r="B221" t="s">
        <v>349</v>
      </c>
      <c r="C221" t="s">
        <v>942</v>
      </c>
      <c r="E221" t="s">
        <v>943</v>
      </c>
      <c r="F221" t="s">
        <v>1426</v>
      </c>
      <c r="H221" t="s">
        <v>608</v>
      </c>
    </row>
    <row r="222" spans="1:8" x14ac:dyDescent="0.25">
      <c r="A222" t="s">
        <v>1186</v>
      </c>
      <c r="B222" t="s">
        <v>350</v>
      </c>
      <c r="C222" t="s">
        <v>942</v>
      </c>
      <c r="E222" t="s">
        <v>943</v>
      </c>
      <c r="F222" t="s">
        <v>939</v>
      </c>
      <c r="H222" t="s">
        <v>608</v>
      </c>
    </row>
    <row r="223" spans="1:8" x14ac:dyDescent="0.25">
      <c r="A223" t="s">
        <v>1187</v>
      </c>
      <c r="B223" t="s">
        <v>1443</v>
      </c>
      <c r="C223" t="s">
        <v>942</v>
      </c>
      <c r="E223" t="s">
        <v>943</v>
      </c>
      <c r="F223" t="s">
        <v>1426</v>
      </c>
      <c r="H223" t="s">
        <v>608</v>
      </c>
    </row>
    <row r="224" spans="1:8" x14ac:dyDescent="0.25">
      <c r="A224" t="s">
        <v>1188</v>
      </c>
      <c r="B224" t="s">
        <v>413</v>
      </c>
      <c r="C224" t="s">
        <v>942</v>
      </c>
      <c r="E224" t="s">
        <v>943</v>
      </c>
      <c r="F224" t="s">
        <v>1423</v>
      </c>
      <c r="H224" t="s">
        <v>608</v>
      </c>
    </row>
    <row r="225" spans="1:8" x14ac:dyDescent="0.25">
      <c r="A225" t="s">
        <v>1189</v>
      </c>
      <c r="B225" t="s">
        <v>1444</v>
      </c>
      <c r="C225" t="s">
        <v>942</v>
      </c>
      <c r="E225" t="s">
        <v>943</v>
      </c>
      <c r="F225" t="s">
        <v>1423</v>
      </c>
      <c r="H225" t="s">
        <v>608</v>
      </c>
    </row>
    <row r="226" spans="1:8" x14ac:dyDescent="0.25">
      <c r="A226" t="s">
        <v>1165</v>
      </c>
      <c r="B226" t="s">
        <v>444</v>
      </c>
      <c r="C226" t="s">
        <v>942</v>
      </c>
      <c r="E226" t="s">
        <v>943</v>
      </c>
      <c r="F226" t="s">
        <v>1423</v>
      </c>
      <c r="H226" t="s">
        <v>608</v>
      </c>
    </row>
    <row r="227" spans="1:8" x14ac:dyDescent="0.25">
      <c r="A227" t="s">
        <v>1166</v>
      </c>
      <c r="B227" t="s">
        <v>335</v>
      </c>
      <c r="C227" t="s">
        <v>942</v>
      </c>
      <c r="E227" t="s">
        <v>943</v>
      </c>
      <c r="F227" t="s">
        <v>1423</v>
      </c>
      <c r="H227" t="s">
        <v>608</v>
      </c>
    </row>
    <row r="228" spans="1:8" x14ac:dyDescent="0.25">
      <c r="A228" t="s">
        <v>1167</v>
      </c>
      <c r="B228" t="s">
        <v>336</v>
      </c>
      <c r="C228" t="s">
        <v>942</v>
      </c>
      <c r="E228" t="s">
        <v>943</v>
      </c>
      <c r="F228" t="s">
        <v>1423</v>
      </c>
      <c r="H228" t="s">
        <v>608</v>
      </c>
    </row>
    <row r="229" spans="1:8" x14ac:dyDescent="0.25">
      <c r="A229" t="s">
        <v>1168</v>
      </c>
      <c r="B229" t="s">
        <v>337</v>
      </c>
      <c r="C229" t="s">
        <v>942</v>
      </c>
      <c r="E229" t="s">
        <v>943</v>
      </c>
      <c r="F229" t="s">
        <v>1422</v>
      </c>
      <c r="H229" t="s">
        <v>608</v>
      </c>
    </row>
    <row r="230" spans="1:8" x14ac:dyDescent="0.25">
      <c r="A230" t="s">
        <v>1169</v>
      </c>
      <c r="B230" t="s">
        <v>338</v>
      </c>
      <c r="C230" t="s">
        <v>942</v>
      </c>
      <c r="E230" t="s">
        <v>943</v>
      </c>
      <c r="F230" t="s">
        <v>1423</v>
      </c>
      <c r="H230" t="s">
        <v>608</v>
      </c>
    </row>
    <row r="231" spans="1:8" x14ac:dyDescent="0.25">
      <c r="A231" t="s">
        <v>1170</v>
      </c>
      <c r="B231" t="s">
        <v>1445</v>
      </c>
      <c r="C231" t="s">
        <v>942</v>
      </c>
      <c r="E231" t="s">
        <v>943</v>
      </c>
      <c r="F231" t="s">
        <v>1422</v>
      </c>
      <c r="H231" t="s">
        <v>608</v>
      </c>
    </row>
    <row r="232" spans="1:8" x14ac:dyDescent="0.25">
      <c r="A232" t="s">
        <v>1171</v>
      </c>
      <c r="B232" t="s">
        <v>339</v>
      </c>
      <c r="C232" t="s">
        <v>942</v>
      </c>
      <c r="E232" t="s">
        <v>943</v>
      </c>
      <c r="F232" t="s">
        <v>1423</v>
      </c>
      <c r="H232" t="s">
        <v>608</v>
      </c>
    </row>
    <row r="233" spans="1:8" x14ac:dyDescent="0.25">
      <c r="A233" t="s">
        <v>1190</v>
      </c>
      <c r="B233" t="s">
        <v>351</v>
      </c>
      <c r="C233" t="s">
        <v>942</v>
      </c>
      <c r="E233" t="s">
        <v>943</v>
      </c>
      <c r="F233" t="s">
        <v>1423</v>
      </c>
      <c r="H233" t="s">
        <v>608</v>
      </c>
    </row>
    <row r="234" spans="1:8" x14ac:dyDescent="0.25">
      <c r="A234" t="s">
        <v>1199</v>
      </c>
      <c r="B234" t="s">
        <v>448</v>
      </c>
      <c r="C234" t="s">
        <v>942</v>
      </c>
      <c r="E234" t="s">
        <v>943</v>
      </c>
      <c r="F234" t="s">
        <v>1423</v>
      </c>
      <c r="H234" t="s">
        <v>608</v>
      </c>
    </row>
    <row r="235" spans="1:8" x14ac:dyDescent="0.25">
      <c r="A235" t="s">
        <v>1200</v>
      </c>
      <c r="B235" t="s">
        <v>449</v>
      </c>
      <c r="C235" t="s">
        <v>942</v>
      </c>
      <c r="E235" t="s">
        <v>943</v>
      </c>
      <c r="F235" t="s">
        <v>1423</v>
      </c>
      <c r="H235" t="s">
        <v>608</v>
      </c>
    </row>
    <row r="236" spans="1:8" x14ac:dyDescent="0.25">
      <c r="A236" t="s">
        <v>1201</v>
      </c>
      <c r="B236" t="s">
        <v>358</v>
      </c>
      <c r="C236" t="s">
        <v>942</v>
      </c>
      <c r="E236" t="s">
        <v>943</v>
      </c>
      <c r="F236" t="s">
        <v>1423</v>
      </c>
      <c r="H236" t="s">
        <v>608</v>
      </c>
    </row>
    <row r="237" spans="1:8" x14ac:dyDescent="0.25">
      <c r="A237" t="s">
        <v>1191</v>
      </c>
      <c r="B237" t="s">
        <v>446</v>
      </c>
      <c r="C237" t="s">
        <v>942</v>
      </c>
      <c r="E237" t="s">
        <v>943</v>
      </c>
      <c r="F237" t="s">
        <v>1422</v>
      </c>
      <c r="H237" t="s">
        <v>608</v>
      </c>
    </row>
    <row r="238" spans="1:8" x14ac:dyDescent="0.25">
      <c r="A238" t="s">
        <v>1192</v>
      </c>
      <c r="B238" t="s">
        <v>352</v>
      </c>
      <c r="C238" t="s">
        <v>942</v>
      </c>
      <c r="E238" t="s">
        <v>943</v>
      </c>
      <c r="F238" t="s">
        <v>1423</v>
      </c>
      <c r="H238" t="s">
        <v>608</v>
      </c>
    </row>
    <row r="239" spans="1:8" x14ac:dyDescent="0.25">
      <c r="A239" t="s">
        <v>1193</v>
      </c>
      <c r="B239" t="s">
        <v>353</v>
      </c>
      <c r="C239" t="s">
        <v>942</v>
      </c>
      <c r="E239" t="s">
        <v>943</v>
      </c>
      <c r="F239" t="s">
        <v>1446</v>
      </c>
      <c r="H239" t="s">
        <v>608</v>
      </c>
    </row>
    <row r="240" spans="1:8" x14ac:dyDescent="0.25">
      <c r="A240" t="s">
        <v>1194</v>
      </c>
      <c r="B240" t="s">
        <v>447</v>
      </c>
      <c r="C240" t="s">
        <v>942</v>
      </c>
      <c r="E240" t="s">
        <v>943</v>
      </c>
      <c r="F240" t="s">
        <v>1422</v>
      </c>
      <c r="H240" t="s">
        <v>608</v>
      </c>
    </row>
    <row r="241" spans="1:8" x14ac:dyDescent="0.25">
      <c r="A241" t="s">
        <v>1195</v>
      </c>
      <c r="B241" t="s">
        <v>354</v>
      </c>
      <c r="C241" t="s">
        <v>942</v>
      </c>
      <c r="E241" t="s">
        <v>943</v>
      </c>
      <c r="F241" t="s">
        <v>1423</v>
      </c>
      <c r="H241" t="s">
        <v>608</v>
      </c>
    </row>
    <row r="242" spans="1:8" x14ac:dyDescent="0.25">
      <c r="A242" t="s">
        <v>1196</v>
      </c>
      <c r="B242" t="s">
        <v>355</v>
      </c>
      <c r="C242" t="s">
        <v>942</v>
      </c>
      <c r="E242" t="s">
        <v>943</v>
      </c>
      <c r="F242" t="s">
        <v>1436</v>
      </c>
      <c r="H242" t="s">
        <v>608</v>
      </c>
    </row>
    <row r="243" spans="1:8" x14ac:dyDescent="0.25">
      <c r="A243" t="s">
        <v>1197</v>
      </c>
      <c r="B243" t="s">
        <v>356</v>
      </c>
      <c r="C243" t="s">
        <v>942</v>
      </c>
      <c r="E243" t="s">
        <v>943</v>
      </c>
      <c r="F243" t="s">
        <v>1423</v>
      </c>
      <c r="H243" t="s">
        <v>608</v>
      </c>
    </row>
    <row r="244" spans="1:8" x14ac:dyDescent="0.25">
      <c r="A244" t="s">
        <v>1198</v>
      </c>
      <c r="B244" t="s">
        <v>357</v>
      </c>
      <c r="C244" t="s">
        <v>942</v>
      </c>
      <c r="E244" t="s">
        <v>943</v>
      </c>
      <c r="F244" t="s">
        <v>1437</v>
      </c>
      <c r="H244" t="s">
        <v>608</v>
      </c>
    </row>
    <row r="245" spans="1:8" x14ac:dyDescent="0.25">
      <c r="A245" t="s">
        <v>1203</v>
      </c>
      <c r="B245" t="s">
        <v>1202</v>
      </c>
      <c r="C245" t="s">
        <v>942</v>
      </c>
      <c r="E245" t="s">
        <v>964</v>
      </c>
      <c r="H245" t="s">
        <v>608</v>
      </c>
    </row>
    <row r="246" spans="1:8" x14ac:dyDescent="0.25">
      <c r="A246" t="s">
        <v>1204</v>
      </c>
      <c r="B246" t="s">
        <v>359</v>
      </c>
      <c r="C246" t="s">
        <v>942</v>
      </c>
      <c r="E246" t="s">
        <v>943</v>
      </c>
      <c r="H246" t="s">
        <v>608</v>
      </c>
    </row>
    <row r="247" spans="1:8" x14ac:dyDescent="0.25">
      <c r="A247" t="s">
        <v>1217</v>
      </c>
      <c r="B247" t="s">
        <v>366</v>
      </c>
      <c r="C247" t="s">
        <v>942</v>
      </c>
      <c r="E247" t="s">
        <v>943</v>
      </c>
      <c r="F247" t="s">
        <v>1423</v>
      </c>
      <c r="H247" t="s">
        <v>608</v>
      </c>
    </row>
    <row r="248" spans="1:8" x14ac:dyDescent="0.25">
      <c r="A248" t="s">
        <v>1218</v>
      </c>
      <c r="B248" t="s">
        <v>367</v>
      </c>
      <c r="C248" t="s">
        <v>942</v>
      </c>
      <c r="E248" t="s">
        <v>943</v>
      </c>
      <c r="F248" t="s">
        <v>1423</v>
      </c>
      <c r="H248" t="s">
        <v>608</v>
      </c>
    </row>
    <row r="249" spans="1:8" x14ac:dyDescent="0.25">
      <c r="A249" t="s">
        <v>1219</v>
      </c>
      <c r="B249" t="s">
        <v>454</v>
      </c>
      <c r="C249" t="s">
        <v>942</v>
      </c>
      <c r="E249" t="s">
        <v>943</v>
      </c>
      <c r="F249" t="s">
        <v>1423</v>
      </c>
      <c r="H249" t="s">
        <v>608</v>
      </c>
    </row>
    <row r="250" spans="1:8" x14ac:dyDescent="0.25">
      <c r="A250" t="s">
        <v>1220</v>
      </c>
      <c r="B250" t="s">
        <v>368</v>
      </c>
      <c r="C250" t="s">
        <v>942</v>
      </c>
      <c r="E250" t="s">
        <v>943</v>
      </c>
      <c r="F250" t="s">
        <v>1423</v>
      </c>
      <c r="H250" t="s">
        <v>608</v>
      </c>
    </row>
    <row r="251" spans="1:8" x14ac:dyDescent="0.25">
      <c r="A251" t="s">
        <v>1221</v>
      </c>
      <c r="B251" t="s">
        <v>369</v>
      </c>
      <c r="C251" t="s">
        <v>942</v>
      </c>
      <c r="E251" t="s">
        <v>943</v>
      </c>
      <c r="F251" t="s">
        <v>1423</v>
      </c>
      <c r="H251" t="s">
        <v>608</v>
      </c>
    </row>
    <row r="252" spans="1:8" x14ac:dyDescent="0.25">
      <c r="A252" t="s">
        <v>1222</v>
      </c>
      <c r="B252" t="s">
        <v>370</v>
      </c>
      <c r="C252" t="s">
        <v>942</v>
      </c>
      <c r="E252" t="s">
        <v>943</v>
      </c>
      <c r="F252" t="s">
        <v>1426</v>
      </c>
      <c r="H252" t="s">
        <v>608</v>
      </c>
    </row>
    <row r="253" spans="1:8" x14ac:dyDescent="0.25">
      <c r="A253" t="s">
        <v>1223</v>
      </c>
      <c r="B253" t="s">
        <v>371</v>
      </c>
      <c r="C253" t="s">
        <v>942</v>
      </c>
      <c r="E253" t="s">
        <v>943</v>
      </c>
      <c r="F253" t="s">
        <v>1422</v>
      </c>
      <c r="H253" t="s">
        <v>608</v>
      </c>
    </row>
    <row r="254" spans="1:8" x14ac:dyDescent="0.25">
      <c r="A254" t="s">
        <v>1224</v>
      </c>
      <c r="B254" t="s">
        <v>408</v>
      </c>
      <c r="C254" t="s">
        <v>942</v>
      </c>
      <c r="E254" t="s">
        <v>943</v>
      </c>
      <c r="F254" t="s">
        <v>1423</v>
      </c>
      <c r="H254" t="s">
        <v>608</v>
      </c>
    </row>
    <row r="255" spans="1:8" x14ac:dyDescent="0.25">
      <c r="A255" t="s">
        <v>1225</v>
      </c>
      <c r="B255" t="s">
        <v>1447</v>
      </c>
      <c r="C255" t="s">
        <v>942</v>
      </c>
      <c r="E255" t="s">
        <v>943</v>
      </c>
      <c r="F255" t="s">
        <v>1423</v>
      </c>
      <c r="H255" t="s">
        <v>608</v>
      </c>
    </row>
    <row r="256" spans="1:8" x14ac:dyDescent="0.25">
      <c r="A256" t="s">
        <v>1226</v>
      </c>
      <c r="B256" t="s">
        <v>415</v>
      </c>
      <c r="C256" t="s">
        <v>942</v>
      </c>
      <c r="E256" t="s">
        <v>943</v>
      </c>
      <c r="F256" t="s">
        <v>1423</v>
      </c>
      <c r="H256" t="s">
        <v>608</v>
      </c>
    </row>
    <row r="257" spans="1:8" x14ac:dyDescent="0.25">
      <c r="A257" t="s">
        <v>1227</v>
      </c>
      <c r="B257" t="s">
        <v>1448</v>
      </c>
      <c r="C257" t="s">
        <v>942</v>
      </c>
      <c r="E257" t="s">
        <v>943</v>
      </c>
      <c r="F257" t="s">
        <v>1423</v>
      </c>
      <c r="H257" t="s">
        <v>608</v>
      </c>
    </row>
    <row r="258" spans="1:8" x14ac:dyDescent="0.25">
      <c r="A258" t="s">
        <v>1228</v>
      </c>
      <c r="B258" t="s">
        <v>372</v>
      </c>
      <c r="C258" t="s">
        <v>942</v>
      </c>
      <c r="E258" t="s">
        <v>943</v>
      </c>
      <c r="F258" t="s">
        <v>1422</v>
      </c>
      <c r="H258" t="s">
        <v>608</v>
      </c>
    </row>
    <row r="259" spans="1:8" x14ac:dyDescent="0.25">
      <c r="A259" t="s">
        <v>1229</v>
      </c>
      <c r="B259" t="s">
        <v>373</v>
      </c>
      <c r="C259" t="s">
        <v>942</v>
      </c>
      <c r="E259" t="s">
        <v>943</v>
      </c>
      <c r="F259" t="s">
        <v>1422</v>
      </c>
      <c r="H259" t="s">
        <v>608</v>
      </c>
    </row>
    <row r="260" spans="1:8" x14ac:dyDescent="0.25">
      <c r="A260" t="s">
        <v>1230</v>
      </c>
      <c r="B260" t="s">
        <v>1449</v>
      </c>
      <c r="C260" t="s">
        <v>942</v>
      </c>
      <c r="E260" t="s">
        <v>943</v>
      </c>
      <c r="F260" t="s">
        <v>1423</v>
      </c>
      <c r="H260" t="s">
        <v>608</v>
      </c>
    </row>
    <row r="261" spans="1:8" x14ac:dyDescent="0.25">
      <c r="A261" t="s">
        <v>1231</v>
      </c>
      <c r="B261" t="s">
        <v>374</v>
      </c>
      <c r="C261" t="s">
        <v>942</v>
      </c>
      <c r="E261" t="s">
        <v>943</v>
      </c>
      <c r="F261" t="s">
        <v>1436</v>
      </c>
      <c r="H261" t="s">
        <v>608</v>
      </c>
    </row>
    <row r="262" spans="1:8" x14ac:dyDescent="0.25">
      <c r="A262" t="s">
        <v>1232</v>
      </c>
      <c r="B262" t="s">
        <v>375</v>
      </c>
      <c r="C262" t="s">
        <v>942</v>
      </c>
      <c r="E262" t="s">
        <v>943</v>
      </c>
      <c r="F262" t="s">
        <v>1423</v>
      </c>
      <c r="H262" t="s">
        <v>608</v>
      </c>
    </row>
    <row r="263" spans="1:8" x14ac:dyDescent="0.25">
      <c r="A263" t="s">
        <v>1233</v>
      </c>
      <c r="B263" t="s">
        <v>457</v>
      </c>
      <c r="C263" t="s">
        <v>942</v>
      </c>
      <c r="E263" t="s">
        <v>943</v>
      </c>
      <c r="F263" t="s">
        <v>1426</v>
      </c>
      <c r="H263" t="s">
        <v>608</v>
      </c>
    </row>
    <row r="264" spans="1:8" x14ac:dyDescent="0.25">
      <c r="A264" t="s">
        <v>1234</v>
      </c>
      <c r="B264" t="s">
        <v>376</v>
      </c>
      <c r="C264" t="s">
        <v>942</v>
      </c>
      <c r="E264" t="s">
        <v>943</v>
      </c>
      <c r="F264" t="s">
        <v>1423</v>
      </c>
      <c r="H264" t="s">
        <v>608</v>
      </c>
    </row>
    <row r="265" spans="1:8" x14ac:dyDescent="0.25">
      <c r="A265" t="s">
        <v>1205</v>
      </c>
      <c r="B265" t="s">
        <v>360</v>
      </c>
      <c r="C265" t="s">
        <v>942</v>
      </c>
      <c r="E265" t="s">
        <v>943</v>
      </c>
      <c r="H265" t="s">
        <v>608</v>
      </c>
    </row>
    <row r="266" spans="1:8" x14ac:dyDescent="0.25">
      <c r="A266" t="s">
        <v>1206</v>
      </c>
      <c r="B266" t="s">
        <v>450</v>
      </c>
      <c r="C266" t="s">
        <v>942</v>
      </c>
      <c r="E266" t="s">
        <v>943</v>
      </c>
      <c r="H266" t="s">
        <v>608</v>
      </c>
    </row>
    <row r="267" spans="1:8" x14ac:dyDescent="0.25">
      <c r="A267" t="s">
        <v>1235</v>
      </c>
      <c r="B267" t="s">
        <v>1450</v>
      </c>
      <c r="C267" t="s">
        <v>942</v>
      </c>
      <c r="E267" t="s">
        <v>943</v>
      </c>
      <c r="F267" t="s">
        <v>1422</v>
      </c>
      <c r="H267" t="s">
        <v>608</v>
      </c>
    </row>
    <row r="268" spans="1:8" x14ac:dyDescent="0.25">
      <c r="A268" t="s">
        <v>1236</v>
      </c>
      <c r="B268" t="s">
        <v>377</v>
      </c>
      <c r="C268" t="s">
        <v>942</v>
      </c>
      <c r="E268" t="s">
        <v>943</v>
      </c>
      <c r="F268" t="s">
        <v>1426</v>
      </c>
      <c r="H268" t="s">
        <v>608</v>
      </c>
    </row>
    <row r="269" spans="1:8" x14ac:dyDescent="0.25">
      <c r="A269" t="s">
        <v>1237</v>
      </c>
      <c r="B269" t="s">
        <v>378</v>
      </c>
      <c r="C269" t="s">
        <v>942</v>
      </c>
      <c r="E269" t="s">
        <v>943</v>
      </c>
      <c r="F269" t="s">
        <v>1423</v>
      </c>
      <c r="H269" t="s">
        <v>608</v>
      </c>
    </row>
    <row r="270" spans="1:8" x14ac:dyDescent="0.25">
      <c r="A270" t="s">
        <v>1238</v>
      </c>
      <c r="B270" t="s">
        <v>379</v>
      </c>
      <c r="C270" t="s">
        <v>942</v>
      </c>
      <c r="E270" t="s">
        <v>943</v>
      </c>
      <c r="F270" t="s">
        <v>1423</v>
      </c>
      <c r="H270" t="s">
        <v>608</v>
      </c>
    </row>
    <row r="271" spans="1:8" x14ac:dyDescent="0.25">
      <c r="A271" t="s">
        <v>1239</v>
      </c>
      <c r="B271" t="s">
        <v>380</v>
      </c>
      <c r="C271" t="s">
        <v>942</v>
      </c>
      <c r="E271" t="s">
        <v>943</v>
      </c>
      <c r="F271" t="s">
        <v>1423</v>
      </c>
      <c r="H271" t="s">
        <v>608</v>
      </c>
    </row>
    <row r="272" spans="1:8" x14ac:dyDescent="0.25">
      <c r="A272" t="s">
        <v>1240</v>
      </c>
      <c r="B272" t="s">
        <v>458</v>
      </c>
      <c r="C272" t="s">
        <v>942</v>
      </c>
      <c r="E272" t="s">
        <v>943</v>
      </c>
      <c r="F272" t="s">
        <v>1422</v>
      </c>
      <c r="H272" t="s">
        <v>608</v>
      </c>
    </row>
    <row r="273" spans="1:8" x14ac:dyDescent="0.25">
      <c r="A273" t="s">
        <v>1241</v>
      </c>
      <c r="B273" t="s">
        <v>381</v>
      </c>
      <c r="C273" t="s">
        <v>942</v>
      </c>
      <c r="E273" t="s">
        <v>943</v>
      </c>
      <c r="F273" t="s">
        <v>1423</v>
      </c>
      <c r="H273" t="s">
        <v>608</v>
      </c>
    </row>
    <row r="274" spans="1:8" x14ac:dyDescent="0.25">
      <c r="A274" t="s">
        <v>1242</v>
      </c>
      <c r="B274" t="s">
        <v>382</v>
      </c>
      <c r="C274" t="s">
        <v>942</v>
      </c>
      <c r="E274" t="s">
        <v>943</v>
      </c>
      <c r="F274" t="s">
        <v>1436</v>
      </c>
      <c r="H274" t="s">
        <v>608</v>
      </c>
    </row>
    <row r="275" spans="1:8" x14ac:dyDescent="0.25">
      <c r="A275" t="s">
        <v>1243</v>
      </c>
      <c r="B275" t="s">
        <v>383</v>
      </c>
      <c r="C275" t="s">
        <v>942</v>
      </c>
      <c r="E275" t="s">
        <v>943</v>
      </c>
      <c r="F275" t="s">
        <v>1423</v>
      </c>
      <c r="H275" t="s">
        <v>608</v>
      </c>
    </row>
    <row r="276" spans="1:8" x14ac:dyDescent="0.25">
      <c r="A276" t="s">
        <v>1244</v>
      </c>
      <c r="B276" t="s">
        <v>384</v>
      </c>
      <c r="C276" t="s">
        <v>942</v>
      </c>
      <c r="E276" t="s">
        <v>943</v>
      </c>
      <c r="F276" t="s">
        <v>1423</v>
      </c>
      <c r="H276" t="s">
        <v>608</v>
      </c>
    </row>
    <row r="277" spans="1:8" x14ac:dyDescent="0.25">
      <c r="A277" t="s">
        <v>1207</v>
      </c>
      <c r="B277" t="s">
        <v>451</v>
      </c>
      <c r="C277" t="s">
        <v>942</v>
      </c>
      <c r="E277" t="s">
        <v>943</v>
      </c>
      <c r="F277" t="s">
        <v>1423</v>
      </c>
      <c r="H277" t="s">
        <v>608</v>
      </c>
    </row>
    <row r="278" spans="1:8" x14ac:dyDescent="0.25">
      <c r="A278" t="s">
        <v>1208</v>
      </c>
      <c r="B278" t="s">
        <v>361</v>
      </c>
      <c r="C278" t="s">
        <v>942</v>
      </c>
      <c r="E278" t="s">
        <v>943</v>
      </c>
      <c r="F278" t="s">
        <v>1423</v>
      </c>
      <c r="H278" t="s">
        <v>608</v>
      </c>
    </row>
    <row r="279" spans="1:8" x14ac:dyDescent="0.25">
      <c r="A279" t="s">
        <v>1209</v>
      </c>
      <c r="B279" t="s">
        <v>362</v>
      </c>
      <c r="C279" t="s">
        <v>942</v>
      </c>
      <c r="E279" t="s">
        <v>943</v>
      </c>
      <c r="H279" t="s">
        <v>608</v>
      </c>
    </row>
    <row r="280" spans="1:8" x14ac:dyDescent="0.25">
      <c r="A280" t="s">
        <v>1245</v>
      </c>
      <c r="B280" t="s">
        <v>385</v>
      </c>
      <c r="C280" t="s">
        <v>942</v>
      </c>
      <c r="E280" t="s">
        <v>943</v>
      </c>
      <c r="F280" t="s">
        <v>1423</v>
      </c>
      <c r="H280" t="s">
        <v>608</v>
      </c>
    </row>
    <row r="281" spans="1:8" x14ac:dyDescent="0.25">
      <c r="A281" t="s">
        <v>1246</v>
      </c>
      <c r="B281" t="s">
        <v>386</v>
      </c>
      <c r="C281" t="s">
        <v>942</v>
      </c>
      <c r="E281" t="s">
        <v>943</v>
      </c>
      <c r="F281" t="s">
        <v>1423</v>
      </c>
      <c r="H281" t="s">
        <v>608</v>
      </c>
    </row>
    <row r="282" spans="1:8" x14ac:dyDescent="0.25">
      <c r="A282" t="s">
        <v>1247</v>
      </c>
      <c r="B282" t="s">
        <v>459</v>
      </c>
      <c r="C282" t="s">
        <v>942</v>
      </c>
      <c r="E282" t="s">
        <v>943</v>
      </c>
      <c r="F282" t="s">
        <v>1423</v>
      </c>
      <c r="H282" t="s">
        <v>608</v>
      </c>
    </row>
    <row r="283" spans="1:8" x14ac:dyDescent="0.25">
      <c r="A283" t="s">
        <v>1248</v>
      </c>
      <c r="B283" t="s">
        <v>387</v>
      </c>
      <c r="C283" t="s">
        <v>942</v>
      </c>
      <c r="E283" t="s">
        <v>943</v>
      </c>
      <c r="F283" t="s">
        <v>1423</v>
      </c>
      <c r="H283" t="s">
        <v>608</v>
      </c>
    </row>
    <row r="284" spans="1:8" x14ac:dyDescent="0.25">
      <c r="A284" t="s">
        <v>1249</v>
      </c>
      <c r="B284" t="s">
        <v>388</v>
      </c>
      <c r="C284" t="s">
        <v>942</v>
      </c>
      <c r="E284" t="s">
        <v>943</v>
      </c>
      <c r="F284" t="s">
        <v>1422</v>
      </c>
      <c r="H284" t="s">
        <v>608</v>
      </c>
    </row>
    <row r="285" spans="1:8" x14ac:dyDescent="0.25">
      <c r="A285" t="s">
        <v>1250</v>
      </c>
      <c r="B285" t="s">
        <v>389</v>
      </c>
      <c r="C285" t="s">
        <v>942</v>
      </c>
      <c r="E285" t="s">
        <v>943</v>
      </c>
      <c r="F285" t="s">
        <v>1422</v>
      </c>
      <c r="H285" t="s">
        <v>608</v>
      </c>
    </row>
    <row r="286" spans="1:8" x14ac:dyDescent="0.25">
      <c r="A286" t="s">
        <v>1251</v>
      </c>
      <c r="B286" t="s">
        <v>390</v>
      </c>
      <c r="C286" t="s">
        <v>942</v>
      </c>
      <c r="E286" t="s">
        <v>943</v>
      </c>
      <c r="F286" t="s">
        <v>1423</v>
      </c>
      <c r="H286" t="s">
        <v>608</v>
      </c>
    </row>
    <row r="287" spans="1:8" x14ac:dyDescent="0.25">
      <c r="A287" t="s">
        <v>1252</v>
      </c>
      <c r="B287" t="s">
        <v>469</v>
      </c>
      <c r="C287" t="s">
        <v>942</v>
      </c>
      <c r="E287" t="s">
        <v>943</v>
      </c>
      <c r="F287" t="s">
        <v>1423</v>
      </c>
      <c r="H287" t="s">
        <v>608</v>
      </c>
    </row>
    <row r="288" spans="1:8" x14ac:dyDescent="0.25">
      <c r="A288" t="s">
        <v>1253</v>
      </c>
      <c r="B288" t="s">
        <v>460</v>
      </c>
      <c r="C288" t="s">
        <v>942</v>
      </c>
      <c r="E288" t="s">
        <v>943</v>
      </c>
      <c r="F288" t="s">
        <v>1426</v>
      </c>
      <c r="H288" t="s">
        <v>608</v>
      </c>
    </row>
    <row r="289" spans="1:8" x14ac:dyDescent="0.25">
      <c r="A289" t="s">
        <v>1254</v>
      </c>
      <c r="B289" t="s">
        <v>391</v>
      </c>
      <c r="C289" t="s">
        <v>942</v>
      </c>
      <c r="E289" t="s">
        <v>943</v>
      </c>
      <c r="F289" t="s">
        <v>1423</v>
      </c>
      <c r="H289" t="s">
        <v>608</v>
      </c>
    </row>
    <row r="290" spans="1:8" x14ac:dyDescent="0.25">
      <c r="A290" t="s">
        <v>1255</v>
      </c>
      <c r="B290" t="s">
        <v>392</v>
      </c>
      <c r="C290" t="s">
        <v>942</v>
      </c>
      <c r="E290" t="s">
        <v>943</v>
      </c>
      <c r="F290" t="s">
        <v>1426</v>
      </c>
      <c r="H290" t="s">
        <v>608</v>
      </c>
    </row>
    <row r="291" spans="1:8" x14ac:dyDescent="0.25">
      <c r="A291" t="s">
        <v>1256</v>
      </c>
      <c r="B291" t="s">
        <v>393</v>
      </c>
      <c r="C291" t="s">
        <v>942</v>
      </c>
      <c r="E291" t="s">
        <v>943</v>
      </c>
      <c r="F291" t="s">
        <v>1423</v>
      </c>
      <c r="H291" t="s">
        <v>608</v>
      </c>
    </row>
    <row r="292" spans="1:8" x14ac:dyDescent="0.25">
      <c r="A292" t="s">
        <v>1257</v>
      </c>
      <c r="B292" t="s">
        <v>461</v>
      </c>
      <c r="C292" t="s">
        <v>942</v>
      </c>
      <c r="E292" t="s">
        <v>943</v>
      </c>
      <c r="F292" t="s">
        <v>1426</v>
      </c>
      <c r="H292" t="s">
        <v>608</v>
      </c>
    </row>
    <row r="293" spans="1:8" x14ac:dyDescent="0.25">
      <c r="A293" t="s">
        <v>1258</v>
      </c>
      <c r="B293" t="s">
        <v>394</v>
      </c>
      <c r="C293" t="s">
        <v>942</v>
      </c>
      <c r="E293" t="s">
        <v>943</v>
      </c>
      <c r="F293" t="s">
        <v>1423</v>
      </c>
      <c r="H293" t="s">
        <v>608</v>
      </c>
    </row>
    <row r="294" spans="1:8" x14ac:dyDescent="0.25">
      <c r="A294" t="s">
        <v>1259</v>
      </c>
      <c r="B294" t="s">
        <v>456</v>
      </c>
      <c r="C294" t="s">
        <v>942</v>
      </c>
      <c r="E294" t="s">
        <v>943</v>
      </c>
      <c r="F294" t="s">
        <v>1440</v>
      </c>
      <c r="H294" t="s">
        <v>608</v>
      </c>
    </row>
    <row r="295" spans="1:8" x14ac:dyDescent="0.25">
      <c r="A295" t="s">
        <v>1260</v>
      </c>
      <c r="B295" t="s">
        <v>395</v>
      </c>
      <c r="C295" t="s">
        <v>942</v>
      </c>
      <c r="E295" t="s">
        <v>943</v>
      </c>
      <c r="F295" t="s">
        <v>1423</v>
      </c>
      <c r="H295" t="s">
        <v>608</v>
      </c>
    </row>
    <row r="296" spans="1:8" x14ac:dyDescent="0.25">
      <c r="A296" t="s">
        <v>1261</v>
      </c>
      <c r="B296" t="s">
        <v>396</v>
      </c>
      <c r="C296" t="s">
        <v>942</v>
      </c>
      <c r="E296" t="s">
        <v>943</v>
      </c>
      <c r="H296" t="s">
        <v>608</v>
      </c>
    </row>
    <row r="297" spans="1:8" x14ac:dyDescent="0.25">
      <c r="A297" t="s">
        <v>1262</v>
      </c>
      <c r="B297" t="s">
        <v>397</v>
      </c>
      <c r="C297" t="s">
        <v>942</v>
      </c>
      <c r="E297" t="s">
        <v>943</v>
      </c>
      <c r="F297" t="s">
        <v>1423</v>
      </c>
      <c r="H297" t="s">
        <v>608</v>
      </c>
    </row>
    <row r="298" spans="1:8" x14ac:dyDescent="0.25">
      <c r="A298" t="s">
        <v>1263</v>
      </c>
      <c r="B298" t="s">
        <v>416</v>
      </c>
      <c r="C298" t="s">
        <v>942</v>
      </c>
      <c r="E298" t="s">
        <v>943</v>
      </c>
      <c r="F298" t="s">
        <v>1423</v>
      </c>
      <c r="H298" t="s">
        <v>608</v>
      </c>
    </row>
    <row r="299" spans="1:8" x14ac:dyDescent="0.25">
      <c r="A299" t="s">
        <v>1264</v>
      </c>
      <c r="B299" t="s">
        <v>470</v>
      </c>
      <c r="C299" t="s">
        <v>942</v>
      </c>
      <c r="E299" t="s">
        <v>943</v>
      </c>
      <c r="F299" t="s">
        <v>1423</v>
      </c>
      <c r="H299" t="s">
        <v>608</v>
      </c>
    </row>
    <row r="300" spans="1:8" x14ac:dyDescent="0.25">
      <c r="A300" t="s">
        <v>1210</v>
      </c>
      <c r="B300" t="s">
        <v>363</v>
      </c>
      <c r="C300" t="s">
        <v>942</v>
      </c>
      <c r="E300" t="s">
        <v>943</v>
      </c>
      <c r="F300" t="s">
        <v>939</v>
      </c>
      <c r="H300" t="s">
        <v>608</v>
      </c>
    </row>
    <row r="301" spans="1:8" x14ac:dyDescent="0.25">
      <c r="A301" t="s">
        <v>1211</v>
      </c>
      <c r="B301" t="s">
        <v>364</v>
      </c>
      <c r="C301" t="s">
        <v>942</v>
      </c>
      <c r="E301" t="s">
        <v>943</v>
      </c>
      <c r="F301" t="s">
        <v>1423</v>
      </c>
      <c r="H301" t="s">
        <v>608</v>
      </c>
    </row>
    <row r="302" spans="1:8" x14ac:dyDescent="0.25">
      <c r="A302" t="s">
        <v>1265</v>
      </c>
      <c r="B302" t="s">
        <v>417</v>
      </c>
      <c r="C302" t="s">
        <v>942</v>
      </c>
      <c r="E302" t="s">
        <v>943</v>
      </c>
      <c r="F302" t="s">
        <v>1423</v>
      </c>
      <c r="H302" t="s">
        <v>608</v>
      </c>
    </row>
    <row r="303" spans="1:8" x14ac:dyDescent="0.25">
      <c r="A303" t="s">
        <v>1451</v>
      </c>
      <c r="B303" t="s">
        <v>554</v>
      </c>
      <c r="C303" t="s">
        <v>942</v>
      </c>
      <c r="E303" t="s">
        <v>943</v>
      </c>
      <c r="F303" t="s">
        <v>1423</v>
      </c>
      <c r="H303" t="s">
        <v>608</v>
      </c>
    </row>
    <row r="304" spans="1:8" x14ac:dyDescent="0.25">
      <c r="A304" t="s">
        <v>1266</v>
      </c>
      <c r="B304" t="s">
        <v>398</v>
      </c>
      <c r="C304" t="s">
        <v>942</v>
      </c>
      <c r="E304" t="s">
        <v>943</v>
      </c>
      <c r="F304" t="s">
        <v>1436</v>
      </c>
      <c r="H304" t="s">
        <v>608</v>
      </c>
    </row>
    <row r="305" spans="1:8" x14ac:dyDescent="0.25">
      <c r="A305" t="s">
        <v>1267</v>
      </c>
      <c r="B305" t="s">
        <v>471</v>
      </c>
      <c r="C305" t="s">
        <v>942</v>
      </c>
      <c r="E305" t="s">
        <v>943</v>
      </c>
      <c r="F305" t="s">
        <v>1423</v>
      </c>
      <c r="H305" t="s">
        <v>608</v>
      </c>
    </row>
    <row r="306" spans="1:8" x14ac:dyDescent="0.25">
      <c r="A306" t="s">
        <v>1268</v>
      </c>
      <c r="B306" t="s">
        <v>399</v>
      </c>
      <c r="C306" t="s">
        <v>942</v>
      </c>
      <c r="E306" t="s">
        <v>943</v>
      </c>
      <c r="F306" t="s">
        <v>1423</v>
      </c>
      <c r="H306" t="s">
        <v>608</v>
      </c>
    </row>
    <row r="307" spans="1:8" x14ac:dyDescent="0.25">
      <c r="A307" t="s">
        <v>1269</v>
      </c>
      <c r="B307" t="s">
        <v>400</v>
      </c>
      <c r="C307" t="s">
        <v>942</v>
      </c>
      <c r="E307" t="s">
        <v>943</v>
      </c>
      <c r="F307" t="s">
        <v>1423</v>
      </c>
      <c r="H307" t="s">
        <v>608</v>
      </c>
    </row>
    <row r="308" spans="1:8" x14ac:dyDescent="0.25">
      <c r="A308" t="s">
        <v>1270</v>
      </c>
      <c r="B308" t="s">
        <v>455</v>
      </c>
      <c r="C308" t="s">
        <v>942</v>
      </c>
      <c r="E308" t="s">
        <v>943</v>
      </c>
      <c r="F308" t="s">
        <v>1426</v>
      </c>
      <c r="H308" t="s">
        <v>608</v>
      </c>
    </row>
    <row r="309" spans="1:8" x14ac:dyDescent="0.25">
      <c r="A309" t="s">
        <v>1272</v>
      </c>
      <c r="B309" t="s">
        <v>1271</v>
      </c>
      <c r="C309" t="s">
        <v>942</v>
      </c>
      <c r="E309" t="s">
        <v>943</v>
      </c>
      <c r="F309" t="s">
        <v>1423</v>
      </c>
      <c r="H309" t="s">
        <v>608</v>
      </c>
    </row>
    <row r="310" spans="1:8" x14ac:dyDescent="0.25">
      <c r="A310" t="s">
        <v>1273</v>
      </c>
      <c r="B310" t="s">
        <v>418</v>
      </c>
      <c r="C310" t="s">
        <v>942</v>
      </c>
      <c r="E310" t="s">
        <v>943</v>
      </c>
      <c r="F310" t="s">
        <v>1426</v>
      </c>
      <c r="H310" t="s">
        <v>608</v>
      </c>
    </row>
    <row r="311" spans="1:8" x14ac:dyDescent="0.25">
      <c r="A311" t="s">
        <v>1274</v>
      </c>
      <c r="B311" t="s">
        <v>404</v>
      </c>
      <c r="C311" t="s">
        <v>942</v>
      </c>
      <c r="E311" t="s">
        <v>943</v>
      </c>
      <c r="F311" t="s">
        <v>1423</v>
      </c>
      <c r="H311" t="s">
        <v>608</v>
      </c>
    </row>
    <row r="312" spans="1:8" x14ac:dyDescent="0.25">
      <c r="A312" t="s">
        <v>1212</v>
      </c>
      <c r="B312" t="s">
        <v>453</v>
      </c>
      <c r="C312" t="s">
        <v>942</v>
      </c>
      <c r="E312" t="s">
        <v>943</v>
      </c>
      <c r="F312" t="s">
        <v>939</v>
      </c>
      <c r="H312" t="s">
        <v>608</v>
      </c>
    </row>
    <row r="313" spans="1:8" x14ac:dyDescent="0.25">
      <c r="A313" t="s">
        <v>1213</v>
      </c>
      <c r="B313" t="s">
        <v>452</v>
      </c>
      <c r="C313" t="s">
        <v>942</v>
      </c>
      <c r="E313" t="s">
        <v>943</v>
      </c>
      <c r="H313" t="s">
        <v>608</v>
      </c>
    </row>
    <row r="314" spans="1:8" x14ac:dyDescent="0.25">
      <c r="A314" t="s">
        <v>1214</v>
      </c>
      <c r="B314" t="s">
        <v>1452</v>
      </c>
      <c r="C314" t="s">
        <v>942</v>
      </c>
      <c r="E314" t="s">
        <v>943</v>
      </c>
      <c r="H314" t="s">
        <v>608</v>
      </c>
    </row>
    <row r="315" spans="1:8" x14ac:dyDescent="0.25">
      <c r="A315" t="s">
        <v>1275</v>
      </c>
      <c r="B315" t="s">
        <v>401</v>
      </c>
      <c r="C315" t="s">
        <v>942</v>
      </c>
      <c r="E315" t="s">
        <v>943</v>
      </c>
      <c r="F315" t="s">
        <v>1423</v>
      </c>
      <c r="H315" t="s">
        <v>608</v>
      </c>
    </row>
    <row r="316" spans="1:8" x14ac:dyDescent="0.25">
      <c r="A316" t="s">
        <v>1276</v>
      </c>
      <c r="B316" t="s">
        <v>462</v>
      </c>
      <c r="C316" t="s">
        <v>942</v>
      </c>
      <c r="E316" t="s">
        <v>943</v>
      </c>
      <c r="F316" t="s">
        <v>1423</v>
      </c>
      <c r="H316" t="s">
        <v>608</v>
      </c>
    </row>
    <row r="317" spans="1:8" x14ac:dyDescent="0.25">
      <c r="A317" t="s">
        <v>1277</v>
      </c>
      <c r="B317" t="s">
        <v>402</v>
      </c>
      <c r="C317" t="s">
        <v>942</v>
      </c>
      <c r="E317" t="s">
        <v>943</v>
      </c>
      <c r="F317" t="s">
        <v>1422</v>
      </c>
      <c r="H317" t="s">
        <v>608</v>
      </c>
    </row>
    <row r="318" spans="1:8" x14ac:dyDescent="0.25">
      <c r="A318" t="s">
        <v>1278</v>
      </c>
      <c r="B318" t="s">
        <v>463</v>
      </c>
      <c r="C318" t="s">
        <v>942</v>
      </c>
      <c r="E318" t="s">
        <v>943</v>
      </c>
      <c r="F318" t="s">
        <v>1422</v>
      </c>
      <c r="H318" t="s">
        <v>608</v>
      </c>
    </row>
    <row r="319" spans="1:8" x14ac:dyDescent="0.25">
      <c r="A319" t="s">
        <v>1279</v>
      </c>
      <c r="B319" t="s">
        <v>403</v>
      </c>
      <c r="C319" t="s">
        <v>942</v>
      </c>
      <c r="E319" t="s">
        <v>943</v>
      </c>
      <c r="F319" t="s">
        <v>1422</v>
      </c>
      <c r="H319" t="s">
        <v>608</v>
      </c>
    </row>
    <row r="320" spans="1:8" x14ac:dyDescent="0.25">
      <c r="A320" t="s">
        <v>1280</v>
      </c>
      <c r="B320" t="s">
        <v>405</v>
      </c>
      <c r="C320" t="s">
        <v>942</v>
      </c>
      <c r="E320" t="s">
        <v>943</v>
      </c>
      <c r="F320" t="s">
        <v>1423</v>
      </c>
      <c r="H320" t="s">
        <v>608</v>
      </c>
    </row>
    <row r="321" spans="1:8" x14ac:dyDescent="0.25">
      <c r="A321" t="s">
        <v>1282</v>
      </c>
      <c r="B321" t="s">
        <v>1281</v>
      </c>
      <c r="C321" t="s">
        <v>942</v>
      </c>
      <c r="E321" t="s">
        <v>943</v>
      </c>
      <c r="F321" t="s">
        <v>1423</v>
      </c>
      <c r="H321" t="s">
        <v>608</v>
      </c>
    </row>
    <row r="322" spans="1:8" x14ac:dyDescent="0.25">
      <c r="A322" t="s">
        <v>1215</v>
      </c>
      <c r="B322" t="s">
        <v>365</v>
      </c>
      <c r="C322" t="s">
        <v>942</v>
      </c>
      <c r="E322" t="s">
        <v>943</v>
      </c>
      <c r="H322" t="s">
        <v>608</v>
      </c>
    </row>
    <row r="323" spans="1:8" x14ac:dyDescent="0.25">
      <c r="A323" t="s">
        <v>1216</v>
      </c>
      <c r="B323" t="s">
        <v>414</v>
      </c>
      <c r="C323" t="s">
        <v>942</v>
      </c>
      <c r="E323" t="s">
        <v>943</v>
      </c>
      <c r="H323" t="s">
        <v>608</v>
      </c>
    </row>
    <row r="324" spans="1:8" x14ac:dyDescent="0.25">
      <c r="A324" t="s">
        <v>1453</v>
      </c>
      <c r="B324" t="s">
        <v>1454</v>
      </c>
      <c r="C324" t="s">
        <v>1283</v>
      </c>
      <c r="E324" t="s">
        <v>1284</v>
      </c>
      <c r="F324" t="s">
        <v>1455</v>
      </c>
      <c r="G324" t="s">
        <v>1422</v>
      </c>
      <c r="H324" t="s">
        <v>608</v>
      </c>
    </row>
    <row r="325" spans="1:8" x14ac:dyDescent="0.25">
      <c r="A325" t="s">
        <v>1456</v>
      </c>
      <c r="B325" t="s">
        <v>1457</v>
      </c>
      <c r="C325" t="s">
        <v>1283</v>
      </c>
      <c r="E325" t="s">
        <v>1284</v>
      </c>
      <c r="F325" t="s">
        <v>1426</v>
      </c>
      <c r="G325" t="s">
        <v>1422</v>
      </c>
      <c r="H325" t="s">
        <v>608</v>
      </c>
    </row>
    <row r="326" spans="1:8" x14ac:dyDescent="0.25">
      <c r="A326" t="s">
        <v>1458</v>
      </c>
      <c r="B326" t="s">
        <v>1459</v>
      </c>
      <c r="C326" t="s">
        <v>1283</v>
      </c>
      <c r="E326" t="s">
        <v>1284</v>
      </c>
      <c r="F326" t="s">
        <v>1436</v>
      </c>
      <c r="G326" t="s">
        <v>1422</v>
      </c>
      <c r="H326" t="s">
        <v>608</v>
      </c>
    </row>
    <row r="327" spans="1:8" x14ac:dyDescent="0.25">
      <c r="A327" t="s">
        <v>1460</v>
      </c>
      <c r="B327" t="s">
        <v>1461</v>
      </c>
      <c r="C327" t="s">
        <v>1283</v>
      </c>
      <c r="E327" t="s">
        <v>1284</v>
      </c>
      <c r="F327" t="s">
        <v>1422</v>
      </c>
      <c r="G327" t="s">
        <v>1429</v>
      </c>
      <c r="H327" t="s">
        <v>608</v>
      </c>
    </row>
    <row r="328" spans="1:8" x14ac:dyDescent="0.25">
      <c r="A328" t="s">
        <v>1462</v>
      </c>
      <c r="B328" t="s">
        <v>1463</v>
      </c>
      <c r="C328" t="s">
        <v>1283</v>
      </c>
      <c r="E328" t="s">
        <v>1285</v>
      </c>
      <c r="F328" t="s">
        <v>1436</v>
      </c>
      <c r="G328" t="s">
        <v>1436</v>
      </c>
      <c r="H328" t="s">
        <v>608</v>
      </c>
    </row>
    <row r="329" spans="1:8" x14ac:dyDescent="0.25">
      <c r="A329" t="s">
        <v>1464</v>
      </c>
      <c r="B329" t="s">
        <v>1465</v>
      </c>
      <c r="C329" t="s">
        <v>1283</v>
      </c>
      <c r="E329" t="s">
        <v>1284</v>
      </c>
      <c r="F329" t="s">
        <v>1435</v>
      </c>
      <c r="G329" t="s">
        <v>1436</v>
      </c>
      <c r="H329" t="s">
        <v>608</v>
      </c>
    </row>
    <row r="330" spans="1:8" x14ac:dyDescent="0.25">
      <c r="A330" t="s">
        <v>1466</v>
      </c>
      <c r="B330" t="s">
        <v>476</v>
      </c>
      <c r="C330" t="s">
        <v>1283</v>
      </c>
      <c r="E330" t="s">
        <v>1287</v>
      </c>
      <c r="F330" t="s">
        <v>1422</v>
      </c>
      <c r="G330" t="s">
        <v>1423</v>
      </c>
      <c r="H330" t="s">
        <v>608</v>
      </c>
    </row>
    <row r="331" spans="1:8" x14ac:dyDescent="0.25">
      <c r="A331" t="s">
        <v>1467</v>
      </c>
      <c r="B331" t="s">
        <v>477</v>
      </c>
      <c r="C331" t="s">
        <v>1283</v>
      </c>
      <c r="E331" t="s">
        <v>1284</v>
      </c>
      <c r="F331" t="s">
        <v>1432</v>
      </c>
      <c r="G331" t="s">
        <v>1422</v>
      </c>
      <c r="H331" t="s">
        <v>608</v>
      </c>
    </row>
    <row r="332" spans="1:8" x14ac:dyDescent="0.25">
      <c r="A332" t="s">
        <v>1288</v>
      </c>
      <c r="B332" t="s">
        <v>1468</v>
      </c>
      <c r="C332" t="s">
        <v>1283</v>
      </c>
      <c r="E332" t="s">
        <v>1284</v>
      </c>
      <c r="F332" t="s">
        <v>1436</v>
      </c>
      <c r="G332" t="s">
        <v>1422</v>
      </c>
      <c r="H332" t="s">
        <v>608</v>
      </c>
    </row>
    <row r="333" spans="1:8" x14ac:dyDescent="0.25">
      <c r="A333" t="s">
        <v>1289</v>
      </c>
      <c r="B333" t="s">
        <v>1469</v>
      </c>
      <c r="C333" t="s">
        <v>1283</v>
      </c>
      <c r="E333" t="s">
        <v>1284</v>
      </c>
      <c r="F333" t="s">
        <v>1436</v>
      </c>
      <c r="G333" t="s">
        <v>1422</v>
      </c>
      <c r="H333" t="s">
        <v>608</v>
      </c>
    </row>
    <row r="334" spans="1:8" x14ac:dyDescent="0.25">
      <c r="A334" t="s">
        <v>1290</v>
      </c>
      <c r="B334" t="s">
        <v>1470</v>
      </c>
      <c r="C334" t="s">
        <v>1283</v>
      </c>
      <c r="E334" t="s">
        <v>1291</v>
      </c>
      <c r="F334" t="s">
        <v>1437</v>
      </c>
      <c r="H334" t="s">
        <v>608</v>
      </c>
    </row>
    <row r="335" spans="1:8" x14ac:dyDescent="0.25">
      <c r="A335" t="s">
        <v>1292</v>
      </c>
      <c r="B335" t="s">
        <v>1471</v>
      </c>
      <c r="C335" t="s">
        <v>1283</v>
      </c>
      <c r="E335" t="s">
        <v>1284</v>
      </c>
      <c r="F335" t="s">
        <v>1422</v>
      </c>
      <c r="G335" t="s">
        <v>1422</v>
      </c>
      <c r="H335" t="s">
        <v>608</v>
      </c>
    </row>
    <row r="336" spans="1:8" x14ac:dyDescent="0.25">
      <c r="A336" t="s">
        <v>1293</v>
      </c>
      <c r="B336" t="s">
        <v>1472</v>
      </c>
      <c r="C336" t="s">
        <v>1283</v>
      </c>
      <c r="E336" t="s">
        <v>1284</v>
      </c>
      <c r="F336" t="s">
        <v>1432</v>
      </c>
      <c r="G336" t="s">
        <v>1422</v>
      </c>
      <c r="H336" t="s">
        <v>608</v>
      </c>
    </row>
    <row r="337" spans="1:8" x14ac:dyDescent="0.25">
      <c r="A337" t="s">
        <v>1294</v>
      </c>
      <c r="B337" t="s">
        <v>1473</v>
      </c>
      <c r="C337" t="s">
        <v>1283</v>
      </c>
      <c r="E337" t="s">
        <v>1295</v>
      </c>
      <c r="F337" t="s">
        <v>938</v>
      </c>
      <c r="G337" t="s">
        <v>1446</v>
      </c>
      <c r="H337" t="s">
        <v>608</v>
      </c>
    </row>
    <row r="338" spans="1:8" x14ac:dyDescent="0.25">
      <c r="A338" t="s">
        <v>1296</v>
      </c>
      <c r="B338" t="s">
        <v>479</v>
      </c>
      <c r="C338" t="s">
        <v>1283</v>
      </c>
      <c r="E338" t="s">
        <v>1284</v>
      </c>
      <c r="F338" t="s">
        <v>1422</v>
      </c>
      <c r="G338" t="s">
        <v>1426</v>
      </c>
      <c r="H338" t="s">
        <v>608</v>
      </c>
    </row>
    <row r="339" spans="1:8" x14ac:dyDescent="0.25">
      <c r="A339" t="s">
        <v>1298</v>
      </c>
      <c r="B339" t="s">
        <v>1297</v>
      </c>
      <c r="C339" t="s">
        <v>1283</v>
      </c>
      <c r="E339" t="s">
        <v>1285</v>
      </c>
      <c r="G339" t="s">
        <v>1426</v>
      </c>
      <c r="H339" t="s">
        <v>608</v>
      </c>
    </row>
    <row r="340" spans="1:8" x14ac:dyDescent="0.25">
      <c r="A340" t="s">
        <v>1299</v>
      </c>
      <c r="B340" t="s">
        <v>480</v>
      </c>
      <c r="C340" t="s">
        <v>1283</v>
      </c>
      <c r="E340" t="s">
        <v>1291</v>
      </c>
      <c r="F340" t="s">
        <v>938</v>
      </c>
      <c r="G340" t="s">
        <v>1474</v>
      </c>
      <c r="H340" t="s">
        <v>608</v>
      </c>
    </row>
    <row r="341" spans="1:8" x14ac:dyDescent="0.25">
      <c r="A341" t="s">
        <v>1300</v>
      </c>
      <c r="B341" t="s">
        <v>1475</v>
      </c>
      <c r="C341" t="s">
        <v>1596</v>
      </c>
      <c r="E341" t="s">
        <v>1301</v>
      </c>
      <c r="G341" t="s">
        <v>1455</v>
      </c>
      <c r="H341" t="s">
        <v>608</v>
      </c>
    </row>
    <row r="342" spans="1:8" x14ac:dyDescent="0.25">
      <c r="A342" t="s">
        <v>1302</v>
      </c>
      <c r="B342" t="s">
        <v>1476</v>
      </c>
      <c r="C342" t="s">
        <v>1283</v>
      </c>
      <c r="E342" t="s">
        <v>1295</v>
      </c>
      <c r="F342" t="s">
        <v>1422</v>
      </c>
      <c r="G342" t="s">
        <v>1436</v>
      </c>
      <c r="H342" t="s">
        <v>608</v>
      </c>
    </row>
    <row r="343" spans="1:8" x14ac:dyDescent="0.25">
      <c r="A343" t="s">
        <v>1304</v>
      </c>
      <c r="B343" t="s">
        <v>1303</v>
      </c>
      <c r="C343" t="s">
        <v>1283</v>
      </c>
      <c r="E343" t="s">
        <v>1287</v>
      </c>
      <c r="F343" t="s">
        <v>1426</v>
      </c>
      <c r="G343" t="s">
        <v>1437</v>
      </c>
      <c r="H343" t="s">
        <v>608</v>
      </c>
    </row>
    <row r="344" spans="1:8" x14ac:dyDescent="0.25">
      <c r="A344" t="s">
        <v>1305</v>
      </c>
      <c r="B344" t="s">
        <v>481</v>
      </c>
      <c r="C344" t="s">
        <v>1283</v>
      </c>
      <c r="E344" t="s">
        <v>1285</v>
      </c>
      <c r="F344" t="s">
        <v>1422</v>
      </c>
      <c r="G344" t="s">
        <v>1426</v>
      </c>
      <c r="H344" t="s">
        <v>608</v>
      </c>
    </row>
    <row r="345" spans="1:8" x14ac:dyDescent="0.25">
      <c r="A345" t="s">
        <v>1306</v>
      </c>
      <c r="B345" t="s">
        <v>1477</v>
      </c>
      <c r="C345" t="s">
        <v>1283</v>
      </c>
      <c r="E345" t="s">
        <v>1291</v>
      </c>
      <c r="F345" t="s">
        <v>1426</v>
      </c>
      <c r="G345" t="s">
        <v>1426</v>
      </c>
      <c r="H345" t="s">
        <v>608</v>
      </c>
    </row>
    <row r="346" spans="1:8" x14ac:dyDescent="0.25">
      <c r="A346" t="s">
        <v>1307</v>
      </c>
      <c r="B346" t="s">
        <v>1478</v>
      </c>
      <c r="C346" t="s">
        <v>1596</v>
      </c>
      <c r="E346" t="s">
        <v>1308</v>
      </c>
      <c r="F346" t="s">
        <v>1455</v>
      </c>
      <c r="G346" t="s">
        <v>939</v>
      </c>
      <c r="H346" t="s">
        <v>608</v>
      </c>
    </row>
    <row r="347" spans="1:8" x14ac:dyDescent="0.25">
      <c r="A347" t="s">
        <v>1309</v>
      </c>
      <c r="B347" t="s">
        <v>1479</v>
      </c>
      <c r="C347" t="s">
        <v>1596</v>
      </c>
      <c r="E347" t="s">
        <v>1308</v>
      </c>
      <c r="F347" t="s">
        <v>1446</v>
      </c>
      <c r="G347" t="s">
        <v>1423</v>
      </c>
      <c r="H347" t="s">
        <v>608</v>
      </c>
    </row>
    <row r="348" spans="1:8" x14ac:dyDescent="0.25">
      <c r="A348" t="s">
        <v>1310</v>
      </c>
      <c r="B348" t="s">
        <v>1480</v>
      </c>
      <c r="C348" t="s">
        <v>1283</v>
      </c>
      <c r="E348" t="s">
        <v>1285</v>
      </c>
      <c r="F348" t="s">
        <v>1432</v>
      </c>
      <c r="G348" t="s">
        <v>1422</v>
      </c>
      <c r="H348" t="s">
        <v>608</v>
      </c>
    </row>
    <row r="349" spans="1:8" x14ac:dyDescent="0.25">
      <c r="A349" t="s">
        <v>1311</v>
      </c>
      <c r="B349" t="s">
        <v>1481</v>
      </c>
      <c r="C349" t="s">
        <v>1283</v>
      </c>
      <c r="E349" t="s">
        <v>1284</v>
      </c>
      <c r="F349" t="s">
        <v>1436</v>
      </c>
      <c r="G349" t="s">
        <v>1422</v>
      </c>
      <c r="H349" t="s">
        <v>608</v>
      </c>
    </row>
    <row r="350" spans="1:8" x14ac:dyDescent="0.25">
      <c r="A350" t="s">
        <v>1313</v>
      </c>
      <c r="B350" t="s">
        <v>1312</v>
      </c>
      <c r="C350" t="s">
        <v>1283</v>
      </c>
      <c r="E350" t="s">
        <v>1284</v>
      </c>
      <c r="F350" t="s">
        <v>1423</v>
      </c>
      <c r="H350" t="s">
        <v>608</v>
      </c>
    </row>
    <row r="351" spans="1:8" x14ac:dyDescent="0.25">
      <c r="A351" t="s">
        <v>1314</v>
      </c>
      <c r="B351" t="s">
        <v>482</v>
      </c>
      <c r="C351" t="s">
        <v>1283</v>
      </c>
      <c r="E351" t="s">
        <v>1285</v>
      </c>
      <c r="F351" t="s">
        <v>1436</v>
      </c>
      <c r="G351" t="s">
        <v>1429</v>
      </c>
      <c r="H351" t="s">
        <v>608</v>
      </c>
    </row>
    <row r="352" spans="1:8" x14ac:dyDescent="0.25">
      <c r="A352" t="s">
        <v>1315</v>
      </c>
      <c r="B352" t="s">
        <v>483</v>
      </c>
      <c r="C352" t="s">
        <v>1283</v>
      </c>
      <c r="E352" t="s">
        <v>1285</v>
      </c>
      <c r="F352" t="s">
        <v>1422</v>
      </c>
      <c r="H352" t="s">
        <v>608</v>
      </c>
    </row>
    <row r="353" spans="1:8" x14ac:dyDescent="0.25">
      <c r="A353" t="s">
        <v>1316</v>
      </c>
      <c r="B353" t="s">
        <v>1482</v>
      </c>
      <c r="C353" t="s">
        <v>1283</v>
      </c>
      <c r="E353" t="s">
        <v>1291</v>
      </c>
      <c r="F353" t="s">
        <v>1436</v>
      </c>
      <c r="G353" t="s">
        <v>1436</v>
      </c>
      <c r="H353" t="s">
        <v>608</v>
      </c>
    </row>
    <row r="354" spans="1:8" x14ac:dyDescent="0.25">
      <c r="A354" t="s">
        <v>1317</v>
      </c>
      <c r="B354" t="s">
        <v>1483</v>
      </c>
      <c r="C354" t="s">
        <v>1283</v>
      </c>
      <c r="E354" t="s">
        <v>1284</v>
      </c>
      <c r="F354" t="s">
        <v>939</v>
      </c>
      <c r="G354" t="s">
        <v>1437</v>
      </c>
      <c r="H354" t="s">
        <v>608</v>
      </c>
    </row>
    <row r="355" spans="1:8" x14ac:dyDescent="0.25">
      <c r="A355" t="s">
        <v>1318</v>
      </c>
      <c r="B355" t="s">
        <v>1484</v>
      </c>
      <c r="C355" t="s">
        <v>1283</v>
      </c>
      <c r="E355" t="s">
        <v>1284</v>
      </c>
      <c r="F355" t="s">
        <v>1422</v>
      </c>
      <c r="G355" t="s">
        <v>1423</v>
      </c>
      <c r="H355" t="s">
        <v>608</v>
      </c>
    </row>
    <row r="356" spans="1:8" x14ac:dyDescent="0.25">
      <c r="A356" t="s">
        <v>1319</v>
      </c>
      <c r="B356" t="s">
        <v>1485</v>
      </c>
      <c r="C356" t="s">
        <v>1283</v>
      </c>
      <c r="E356" t="s">
        <v>1284</v>
      </c>
      <c r="F356" t="s">
        <v>1455</v>
      </c>
      <c r="G356" t="s">
        <v>1422</v>
      </c>
      <c r="H356" t="s">
        <v>608</v>
      </c>
    </row>
    <row r="357" spans="1:8" x14ac:dyDescent="0.25">
      <c r="A357" t="s">
        <v>1320</v>
      </c>
      <c r="B357" t="s">
        <v>1486</v>
      </c>
      <c r="C357" t="s">
        <v>1283</v>
      </c>
      <c r="E357" t="s">
        <v>1291</v>
      </c>
      <c r="F357" t="s">
        <v>938</v>
      </c>
      <c r="G357" t="s">
        <v>1426</v>
      </c>
      <c r="H357" t="s">
        <v>608</v>
      </c>
    </row>
    <row r="358" spans="1:8" x14ac:dyDescent="0.25">
      <c r="A358" t="s">
        <v>1321</v>
      </c>
      <c r="B358" t="s">
        <v>1487</v>
      </c>
      <c r="C358" t="s">
        <v>1283</v>
      </c>
      <c r="E358" t="s">
        <v>1284</v>
      </c>
      <c r="F358" t="s">
        <v>1426</v>
      </c>
      <c r="G358" t="s">
        <v>1422</v>
      </c>
      <c r="H358" t="s">
        <v>608</v>
      </c>
    </row>
    <row r="359" spans="1:8" x14ac:dyDescent="0.25">
      <c r="A359" t="s">
        <v>1322</v>
      </c>
      <c r="B359" t="s">
        <v>1488</v>
      </c>
      <c r="C359" t="s">
        <v>1283</v>
      </c>
      <c r="E359" t="s">
        <v>1291</v>
      </c>
      <c r="F359" t="s">
        <v>1426</v>
      </c>
      <c r="G359" t="s">
        <v>1422</v>
      </c>
      <c r="H359" t="s">
        <v>608</v>
      </c>
    </row>
    <row r="360" spans="1:8" x14ac:dyDescent="0.25">
      <c r="A360" t="s">
        <v>1323</v>
      </c>
      <c r="B360" t="s">
        <v>1489</v>
      </c>
      <c r="C360" t="s">
        <v>1283</v>
      </c>
      <c r="E360" t="s">
        <v>1285</v>
      </c>
      <c r="F360" t="s">
        <v>1423</v>
      </c>
      <c r="H360" t="s">
        <v>608</v>
      </c>
    </row>
    <row r="361" spans="1:8" x14ac:dyDescent="0.25">
      <c r="A361" t="s">
        <v>1324</v>
      </c>
      <c r="B361" t="s">
        <v>1490</v>
      </c>
      <c r="C361" t="s">
        <v>1283</v>
      </c>
      <c r="E361" t="s">
        <v>1285</v>
      </c>
      <c r="F361" t="s">
        <v>1436</v>
      </c>
      <c r="G361" t="s">
        <v>1422</v>
      </c>
      <c r="H361" t="s">
        <v>608</v>
      </c>
    </row>
    <row r="362" spans="1:8" x14ac:dyDescent="0.25">
      <c r="A362" t="s">
        <v>1325</v>
      </c>
      <c r="B362" t="s">
        <v>1491</v>
      </c>
      <c r="C362" t="s">
        <v>1326</v>
      </c>
      <c r="E362" t="s">
        <v>1327</v>
      </c>
      <c r="G362" t="s">
        <v>1423</v>
      </c>
      <c r="H362" t="s">
        <v>608</v>
      </c>
    </row>
    <row r="363" spans="1:8" x14ac:dyDescent="0.25">
      <c r="A363" t="s">
        <v>1328</v>
      </c>
      <c r="B363" t="s">
        <v>1492</v>
      </c>
      <c r="C363" t="s">
        <v>1283</v>
      </c>
      <c r="E363" t="s">
        <v>1285</v>
      </c>
      <c r="F363" t="s">
        <v>1422</v>
      </c>
      <c r="G363" t="s">
        <v>1422</v>
      </c>
      <c r="H363" t="s">
        <v>608</v>
      </c>
    </row>
    <row r="364" spans="1:8" x14ac:dyDescent="0.25">
      <c r="A364" t="s">
        <v>1329</v>
      </c>
      <c r="B364" t="s">
        <v>1493</v>
      </c>
      <c r="C364" t="s">
        <v>1326</v>
      </c>
      <c r="E364" t="s">
        <v>1327</v>
      </c>
      <c r="H364" t="s">
        <v>608</v>
      </c>
    </row>
    <row r="365" spans="1:8" x14ac:dyDescent="0.25">
      <c r="A365" t="s">
        <v>1330</v>
      </c>
      <c r="B365" t="s">
        <v>1494</v>
      </c>
      <c r="C365" t="s">
        <v>1326</v>
      </c>
      <c r="E365" t="s">
        <v>1327</v>
      </c>
      <c r="H365" t="s">
        <v>608</v>
      </c>
    </row>
    <row r="366" spans="1:8" x14ac:dyDescent="0.25">
      <c r="A366" t="s">
        <v>1331</v>
      </c>
      <c r="B366" t="s">
        <v>1495</v>
      </c>
      <c r="C366" t="s">
        <v>1326</v>
      </c>
      <c r="E366" t="s">
        <v>1327</v>
      </c>
      <c r="H366" t="s">
        <v>608</v>
      </c>
    </row>
    <row r="367" spans="1:8" x14ac:dyDescent="0.25">
      <c r="A367" t="s">
        <v>1332</v>
      </c>
      <c r="B367" t="s">
        <v>1496</v>
      </c>
      <c r="C367" t="s">
        <v>1283</v>
      </c>
      <c r="E367" t="s">
        <v>1284</v>
      </c>
      <c r="F367" t="s">
        <v>1455</v>
      </c>
      <c r="G367" t="s">
        <v>1440</v>
      </c>
      <c r="H367" t="s">
        <v>608</v>
      </c>
    </row>
    <row r="368" spans="1:8" x14ac:dyDescent="0.25">
      <c r="A368" t="s">
        <v>1333</v>
      </c>
      <c r="B368" t="s">
        <v>1497</v>
      </c>
      <c r="C368" t="s">
        <v>1283</v>
      </c>
      <c r="E368" t="s">
        <v>1284</v>
      </c>
      <c r="F368" t="s">
        <v>1436</v>
      </c>
      <c r="G368" t="s">
        <v>1426</v>
      </c>
      <c r="H368" t="s">
        <v>608</v>
      </c>
    </row>
    <row r="369" spans="1:8" x14ac:dyDescent="0.25">
      <c r="A369" t="s">
        <v>1334</v>
      </c>
      <c r="B369" t="s">
        <v>1498</v>
      </c>
      <c r="C369" t="s">
        <v>1326</v>
      </c>
      <c r="E369" t="s">
        <v>1327</v>
      </c>
      <c r="H369" t="s">
        <v>608</v>
      </c>
    </row>
    <row r="370" spans="1:8" x14ac:dyDescent="0.25">
      <c r="A370" t="s">
        <v>1335</v>
      </c>
      <c r="B370" t="s">
        <v>1499</v>
      </c>
      <c r="C370" t="s">
        <v>1283</v>
      </c>
      <c r="E370" t="s">
        <v>1284</v>
      </c>
      <c r="F370" t="s">
        <v>1426</v>
      </c>
      <c r="G370" t="s">
        <v>1429</v>
      </c>
      <c r="H370" t="s">
        <v>608</v>
      </c>
    </row>
    <row r="371" spans="1:8" x14ac:dyDescent="0.25">
      <c r="A371" t="s">
        <v>1500</v>
      </c>
      <c r="B371" t="s">
        <v>1501</v>
      </c>
      <c r="C371" t="s">
        <v>942</v>
      </c>
      <c r="E371" t="s">
        <v>1285</v>
      </c>
      <c r="F371" t="s">
        <v>1423</v>
      </c>
      <c r="G371" t="s">
        <v>939</v>
      </c>
      <c r="H371" t="s">
        <v>608</v>
      </c>
    </row>
    <row r="372" spans="1:8" x14ac:dyDescent="0.25">
      <c r="A372" t="s">
        <v>1336</v>
      </c>
      <c r="B372" t="s">
        <v>1502</v>
      </c>
      <c r="C372" t="s">
        <v>1283</v>
      </c>
      <c r="E372" t="s">
        <v>1284</v>
      </c>
      <c r="F372" t="s">
        <v>1426</v>
      </c>
      <c r="G372" t="s">
        <v>1423</v>
      </c>
      <c r="H372" t="s">
        <v>608</v>
      </c>
    </row>
    <row r="373" spans="1:8" x14ac:dyDescent="0.25">
      <c r="A373" t="s">
        <v>1337</v>
      </c>
      <c r="B373" t="s">
        <v>472</v>
      </c>
      <c r="C373" t="s">
        <v>1326</v>
      </c>
      <c r="E373" t="s">
        <v>1327</v>
      </c>
      <c r="H373" t="s">
        <v>608</v>
      </c>
    </row>
    <row r="374" spans="1:8" x14ac:dyDescent="0.25">
      <c r="A374" t="s">
        <v>1338</v>
      </c>
      <c r="B374" t="s">
        <v>473</v>
      </c>
      <c r="C374" t="s">
        <v>1283</v>
      </c>
      <c r="E374" t="s">
        <v>1285</v>
      </c>
      <c r="F374" t="s">
        <v>1426</v>
      </c>
      <c r="H374" t="s">
        <v>608</v>
      </c>
    </row>
    <row r="375" spans="1:8" x14ac:dyDescent="0.25">
      <c r="A375" t="s">
        <v>1339</v>
      </c>
      <c r="B375" t="s">
        <v>1503</v>
      </c>
      <c r="C375" t="s">
        <v>1326</v>
      </c>
      <c r="E375" t="s">
        <v>1327</v>
      </c>
      <c r="H375" t="s">
        <v>608</v>
      </c>
    </row>
    <row r="376" spans="1:8" x14ac:dyDescent="0.25">
      <c r="A376" t="s">
        <v>1340</v>
      </c>
      <c r="B376" t="s">
        <v>1504</v>
      </c>
      <c r="C376" t="s">
        <v>1283</v>
      </c>
      <c r="E376" t="s">
        <v>1285</v>
      </c>
      <c r="F376" t="s">
        <v>1426</v>
      </c>
      <c r="H376" t="s">
        <v>608</v>
      </c>
    </row>
    <row r="377" spans="1:8" x14ac:dyDescent="0.25">
      <c r="A377" t="s">
        <v>1342</v>
      </c>
      <c r="B377" t="s">
        <v>1341</v>
      </c>
      <c r="C377" t="s">
        <v>1283</v>
      </c>
      <c r="E377" t="s">
        <v>1285</v>
      </c>
      <c r="F377" t="s">
        <v>1426</v>
      </c>
      <c r="G377" t="s">
        <v>1429</v>
      </c>
      <c r="H377" t="s">
        <v>608</v>
      </c>
    </row>
    <row r="378" spans="1:8" x14ac:dyDescent="0.25">
      <c r="A378" t="s">
        <v>1286</v>
      </c>
      <c r="B378" t="s">
        <v>475</v>
      </c>
      <c r="C378" t="s">
        <v>1283</v>
      </c>
      <c r="E378" t="s">
        <v>1284</v>
      </c>
      <c r="F378" t="s">
        <v>1436</v>
      </c>
      <c r="H378" t="s">
        <v>608</v>
      </c>
    </row>
    <row r="379" spans="1:8" x14ac:dyDescent="0.25">
      <c r="A379" t="s">
        <v>1343</v>
      </c>
      <c r="B379" t="s">
        <v>1505</v>
      </c>
      <c r="C379" t="s">
        <v>1596</v>
      </c>
      <c r="E379" t="s">
        <v>1344</v>
      </c>
      <c r="F379" t="s">
        <v>1440</v>
      </c>
      <c r="G379" t="s">
        <v>1422</v>
      </c>
      <c r="H379" t="s">
        <v>608</v>
      </c>
    </row>
    <row r="380" spans="1:8" x14ac:dyDescent="0.25">
      <c r="A380" t="s">
        <v>1345</v>
      </c>
      <c r="B380" t="s">
        <v>486</v>
      </c>
      <c r="C380" t="s">
        <v>1283</v>
      </c>
      <c r="E380" t="s">
        <v>1284</v>
      </c>
      <c r="F380" t="s">
        <v>1426</v>
      </c>
      <c r="H380" t="s">
        <v>608</v>
      </c>
    </row>
    <row r="381" spans="1:8" x14ac:dyDescent="0.25">
      <c r="A381" t="s">
        <v>1346</v>
      </c>
      <c r="B381" t="s">
        <v>1506</v>
      </c>
      <c r="C381" t="s">
        <v>1283</v>
      </c>
      <c r="E381" t="s">
        <v>1284</v>
      </c>
      <c r="F381" t="s">
        <v>1422</v>
      </c>
      <c r="H381" t="s">
        <v>608</v>
      </c>
    </row>
    <row r="382" spans="1:8" x14ac:dyDescent="0.25">
      <c r="A382" t="s">
        <v>1347</v>
      </c>
      <c r="B382" t="s">
        <v>1507</v>
      </c>
      <c r="C382" t="s">
        <v>1348</v>
      </c>
      <c r="E382" t="s">
        <v>1349</v>
      </c>
      <c r="H382" t="s">
        <v>608</v>
      </c>
    </row>
    <row r="383" spans="1:8" x14ac:dyDescent="0.25">
      <c r="A383" t="s">
        <v>1351</v>
      </c>
      <c r="B383" t="s">
        <v>1350</v>
      </c>
      <c r="C383" t="s">
        <v>1348</v>
      </c>
      <c r="E383" t="s">
        <v>1349</v>
      </c>
      <c r="H383" t="s">
        <v>608</v>
      </c>
    </row>
    <row r="384" spans="1:8" x14ac:dyDescent="0.25">
      <c r="A384" t="s">
        <v>1353</v>
      </c>
      <c r="B384" t="s">
        <v>1352</v>
      </c>
      <c r="C384" t="s">
        <v>1348</v>
      </c>
      <c r="E384" t="s">
        <v>1349</v>
      </c>
      <c r="H384" t="s">
        <v>608</v>
      </c>
    </row>
    <row r="385" spans="1:8" x14ac:dyDescent="0.25">
      <c r="A385" t="s">
        <v>1355</v>
      </c>
      <c r="B385" t="s">
        <v>1354</v>
      </c>
      <c r="C385" t="s">
        <v>1348</v>
      </c>
      <c r="E385" t="s">
        <v>1349</v>
      </c>
      <c r="H385" t="s">
        <v>608</v>
      </c>
    </row>
  </sheetData>
  <autoFilter ref="A1:G390" xr:uid="{912A7261-2E4E-4562-AF34-BB26A3C2CE1C}"/>
  <mergeCells count="2">
    <mergeCell ref="A1:B1"/>
    <mergeCell ref="C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13A7-D8DA-4DE4-8649-EFCD53368521}">
  <dimension ref="A1:C21"/>
  <sheetViews>
    <sheetView workbookViewId="0">
      <selection activeCell="C26" sqref="C26"/>
    </sheetView>
  </sheetViews>
  <sheetFormatPr defaultRowHeight="15" x14ac:dyDescent="0.25"/>
  <cols>
    <col min="1" max="1" width="10.140625" bestFit="1" customWidth="1"/>
    <col min="2" max="2" width="43" bestFit="1" customWidth="1"/>
    <col min="3" max="3" width="26.5703125" bestFit="1" customWidth="1"/>
  </cols>
  <sheetData>
    <row r="1" spans="1:3" x14ac:dyDescent="0.25">
      <c r="A1" s="60" t="s">
        <v>51</v>
      </c>
      <c r="B1" s="61" t="s">
        <v>52</v>
      </c>
      <c r="C1" s="60" t="s">
        <v>53</v>
      </c>
    </row>
    <row r="2" spans="1:3" x14ac:dyDescent="0.25">
      <c r="A2" t="s">
        <v>487</v>
      </c>
      <c r="B2" s="63" t="s">
        <v>488</v>
      </c>
      <c r="C2" s="62" t="s">
        <v>489</v>
      </c>
    </row>
    <row r="3" spans="1:3" x14ac:dyDescent="0.25">
      <c r="A3" t="s">
        <v>490</v>
      </c>
      <c r="B3" s="63" t="s">
        <v>491</v>
      </c>
      <c r="C3" s="62" t="s">
        <v>492</v>
      </c>
    </row>
    <row r="4" spans="1:3" x14ac:dyDescent="0.25">
      <c r="A4" t="s">
        <v>493</v>
      </c>
      <c r="B4" s="63" t="s">
        <v>494</v>
      </c>
      <c r="C4" s="62" t="s">
        <v>495</v>
      </c>
    </row>
    <row r="5" spans="1:3" x14ac:dyDescent="0.25">
      <c r="A5" t="s">
        <v>496</v>
      </c>
      <c r="B5" s="63" t="s">
        <v>497</v>
      </c>
      <c r="C5" s="62" t="s">
        <v>498</v>
      </c>
    </row>
    <row r="6" spans="1:3" x14ac:dyDescent="0.25">
      <c r="A6" t="s">
        <v>499</v>
      </c>
      <c r="B6" s="63" t="s">
        <v>497</v>
      </c>
      <c r="C6" s="62" t="s">
        <v>500</v>
      </c>
    </row>
    <row r="7" spans="1:3" x14ac:dyDescent="0.25">
      <c r="A7" t="s">
        <v>501</v>
      </c>
      <c r="B7" s="63" t="s">
        <v>502</v>
      </c>
      <c r="C7" s="62" t="s">
        <v>503</v>
      </c>
    </row>
    <row r="8" spans="1:3" x14ac:dyDescent="0.25">
      <c r="A8" t="s">
        <v>504</v>
      </c>
      <c r="B8" s="63" t="s">
        <v>505</v>
      </c>
      <c r="C8" s="62" t="s">
        <v>506</v>
      </c>
    </row>
    <row r="9" spans="1:3" x14ac:dyDescent="0.25">
      <c r="A9" t="s">
        <v>507</v>
      </c>
      <c r="B9" s="63" t="s">
        <v>508</v>
      </c>
      <c r="C9" s="62" t="s">
        <v>509</v>
      </c>
    </row>
    <row r="10" spans="1:3" x14ac:dyDescent="0.25">
      <c r="A10" t="s">
        <v>510</v>
      </c>
      <c r="B10" s="63" t="s">
        <v>511</v>
      </c>
      <c r="C10" s="62" t="s">
        <v>512</v>
      </c>
    </row>
    <row r="11" spans="1:3" x14ac:dyDescent="0.25">
      <c r="A11" t="s">
        <v>513</v>
      </c>
      <c r="B11" s="63" t="s">
        <v>514</v>
      </c>
      <c r="C11" s="62" t="s">
        <v>515</v>
      </c>
    </row>
    <row r="12" spans="1:3" x14ac:dyDescent="0.25">
      <c r="A12" t="s">
        <v>516</v>
      </c>
      <c r="B12" s="63" t="s">
        <v>517</v>
      </c>
      <c r="C12" s="62" t="s">
        <v>518</v>
      </c>
    </row>
    <row r="13" spans="1:3" x14ac:dyDescent="0.25">
      <c r="A13" t="s">
        <v>519</v>
      </c>
      <c r="B13" s="63" t="s">
        <v>520</v>
      </c>
      <c r="C13" s="62" t="s">
        <v>521</v>
      </c>
    </row>
    <row r="14" spans="1:3" x14ac:dyDescent="0.25">
      <c r="A14" t="s">
        <v>522</v>
      </c>
      <c r="B14" s="63" t="s">
        <v>523</v>
      </c>
      <c r="C14" s="62" t="s">
        <v>524</v>
      </c>
    </row>
    <row r="15" spans="1:3" x14ac:dyDescent="0.25">
      <c r="A15" t="s">
        <v>525</v>
      </c>
      <c r="B15" s="63" t="s">
        <v>526</v>
      </c>
      <c r="C15" s="62" t="s">
        <v>527</v>
      </c>
    </row>
    <row r="16" spans="1:3" x14ac:dyDescent="0.25">
      <c r="A16" t="s">
        <v>528</v>
      </c>
      <c r="B16" s="63" t="s">
        <v>529</v>
      </c>
      <c r="C16" s="62" t="s">
        <v>530</v>
      </c>
    </row>
    <row r="17" spans="1:3" x14ac:dyDescent="0.25">
      <c r="A17" t="s">
        <v>531</v>
      </c>
      <c r="B17" s="63" t="s">
        <v>532</v>
      </c>
      <c r="C17" s="62" t="s">
        <v>533</v>
      </c>
    </row>
    <row r="18" spans="1:3" x14ac:dyDescent="0.25">
      <c r="A18" t="s">
        <v>534</v>
      </c>
      <c r="B18" s="63" t="s">
        <v>517</v>
      </c>
      <c r="C18" s="62" t="s">
        <v>535</v>
      </c>
    </row>
    <row r="19" spans="1:3" x14ac:dyDescent="0.25">
      <c r="A19" t="s">
        <v>536</v>
      </c>
      <c r="B19" s="63" t="s">
        <v>537</v>
      </c>
      <c r="C19" s="64" t="s">
        <v>133</v>
      </c>
    </row>
    <row r="20" spans="1:3" x14ac:dyDescent="0.25">
      <c r="A20" t="s">
        <v>538</v>
      </c>
      <c r="B20" s="65" t="s">
        <v>478</v>
      </c>
      <c r="C20" s="65" t="s">
        <v>478</v>
      </c>
    </row>
    <row r="21" spans="1:3" x14ac:dyDescent="0.25">
      <c r="A21" t="s">
        <v>1363</v>
      </c>
      <c r="B21" s="63" t="s">
        <v>1365</v>
      </c>
      <c r="C21" s="62" t="s">
        <v>1364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D1CA2-8BF1-43F5-A410-BF92ADA0355A}">
  <dimension ref="A1:I32"/>
  <sheetViews>
    <sheetView workbookViewId="0">
      <selection activeCell="M15" sqref="M15"/>
    </sheetView>
  </sheetViews>
  <sheetFormatPr defaultRowHeight="15" x14ac:dyDescent="0.25"/>
  <cols>
    <col min="1" max="1" width="5.5703125" customWidth="1"/>
    <col min="2" max="2" width="7.85546875" customWidth="1"/>
    <col min="3" max="3" width="20.140625" bestFit="1" customWidth="1"/>
    <col min="4" max="4" width="37" bestFit="1" customWidth="1"/>
    <col min="5" max="5" width="10.7109375" bestFit="1" customWidth="1"/>
    <col min="6" max="6" width="11.7109375" bestFit="1" customWidth="1"/>
    <col min="7" max="7" width="13.42578125" bestFit="1" customWidth="1"/>
    <col min="8" max="8" width="6.42578125" bestFit="1" customWidth="1"/>
    <col min="9" max="9" width="11.140625" bestFit="1" customWidth="1"/>
  </cols>
  <sheetData>
    <row r="1" spans="1:9" ht="15.75" thickBot="1" x14ac:dyDescent="0.3">
      <c r="A1" s="142"/>
      <c r="B1" s="186" t="s">
        <v>1366</v>
      </c>
      <c r="C1" s="186"/>
      <c r="D1" s="142"/>
      <c r="E1" s="142"/>
      <c r="F1" s="142"/>
      <c r="G1" s="169"/>
      <c r="H1" s="142"/>
      <c r="I1" s="142"/>
    </row>
    <row r="2" spans="1:9" s="62" customFormat="1" ht="15.75" thickBot="1" x14ac:dyDescent="0.3">
      <c r="A2" s="190"/>
      <c r="B2" s="190"/>
      <c r="C2" s="142"/>
      <c r="D2" s="142"/>
      <c r="E2" s="191" t="s">
        <v>1367</v>
      </c>
      <c r="F2" s="192"/>
      <c r="G2" s="193" t="s">
        <v>1368</v>
      </c>
      <c r="H2" s="143" t="s">
        <v>1369</v>
      </c>
      <c r="I2" s="184" t="s">
        <v>1371</v>
      </c>
    </row>
    <row r="3" spans="1:9" s="62" customFormat="1" x14ac:dyDescent="0.25">
      <c r="A3" s="142"/>
      <c r="B3" s="145" t="s">
        <v>1372</v>
      </c>
      <c r="C3" s="146" t="s">
        <v>1373</v>
      </c>
      <c r="D3" s="147" t="s">
        <v>1374</v>
      </c>
      <c r="E3" s="148" t="s">
        <v>1375</v>
      </c>
      <c r="F3" s="149" t="s">
        <v>1376</v>
      </c>
      <c r="G3" s="194"/>
      <c r="H3" s="144" t="s">
        <v>1370</v>
      </c>
      <c r="I3" s="185"/>
    </row>
    <row r="4" spans="1:9" s="62" customFormat="1" ht="38.25" x14ac:dyDescent="0.25">
      <c r="A4" s="142"/>
      <c r="B4" s="150">
        <v>1</v>
      </c>
      <c r="C4" s="151" t="s">
        <v>1377</v>
      </c>
      <c r="D4" s="152" t="s">
        <v>1378</v>
      </c>
      <c r="E4" s="154">
        <v>4643242</v>
      </c>
      <c r="F4" s="155">
        <v>51580404</v>
      </c>
      <c r="G4" s="157">
        <v>2022</v>
      </c>
      <c r="H4" s="158"/>
      <c r="I4" s="158"/>
    </row>
    <row r="5" spans="1:9" s="62" customFormat="1" x14ac:dyDescent="0.25">
      <c r="A5" s="142"/>
      <c r="B5" s="159">
        <v>2</v>
      </c>
      <c r="C5" s="151" t="s">
        <v>1379</v>
      </c>
      <c r="D5" s="152" t="s">
        <v>1380</v>
      </c>
      <c r="E5" s="154">
        <v>4634024</v>
      </c>
      <c r="F5" s="155">
        <v>51570127</v>
      </c>
      <c r="G5" s="157">
        <v>2022</v>
      </c>
      <c r="H5" s="157"/>
      <c r="I5" s="157"/>
    </row>
    <row r="6" spans="1:9" s="62" customFormat="1" x14ac:dyDescent="0.25">
      <c r="A6" s="142"/>
      <c r="B6" s="159">
        <v>3</v>
      </c>
      <c r="C6" s="151" t="s">
        <v>1381</v>
      </c>
      <c r="D6" s="152" t="s">
        <v>1380</v>
      </c>
      <c r="E6" s="154">
        <v>4642983</v>
      </c>
      <c r="F6" s="155">
        <v>51564898</v>
      </c>
      <c r="G6" s="157">
        <v>2022</v>
      </c>
      <c r="H6" s="157"/>
      <c r="I6" s="157"/>
    </row>
    <row r="7" spans="1:9" s="62" customFormat="1" x14ac:dyDescent="0.25">
      <c r="A7" s="142"/>
      <c r="B7" s="159">
        <v>4</v>
      </c>
      <c r="C7" s="151" t="s">
        <v>1382</v>
      </c>
      <c r="D7" s="152" t="s">
        <v>1383</v>
      </c>
      <c r="E7" s="154">
        <v>4651995</v>
      </c>
      <c r="F7" s="155">
        <v>51574914</v>
      </c>
      <c r="G7" s="157">
        <v>2022</v>
      </c>
      <c r="H7" s="157"/>
      <c r="I7" s="157"/>
    </row>
    <row r="8" spans="1:9" s="62" customFormat="1" x14ac:dyDescent="0.25">
      <c r="A8" s="142"/>
      <c r="B8" s="159">
        <v>5</v>
      </c>
      <c r="C8" s="151" t="s">
        <v>1384</v>
      </c>
      <c r="D8" s="152" t="s">
        <v>1383</v>
      </c>
      <c r="E8" s="154">
        <v>4638876</v>
      </c>
      <c r="F8" s="155">
        <v>515691633</v>
      </c>
      <c r="G8" s="157">
        <v>2022</v>
      </c>
      <c r="H8" s="157"/>
      <c r="I8" s="157"/>
    </row>
    <row r="9" spans="1:9" s="62" customFormat="1" x14ac:dyDescent="0.25">
      <c r="A9" s="142"/>
      <c r="B9" s="159">
        <v>6</v>
      </c>
      <c r="C9" s="151" t="s">
        <v>1385</v>
      </c>
      <c r="D9" s="152" t="s">
        <v>1380</v>
      </c>
      <c r="E9" s="154">
        <v>4633330</v>
      </c>
      <c r="F9" s="155">
        <v>51562681</v>
      </c>
      <c r="G9" s="157">
        <v>2022</v>
      </c>
      <c r="H9" s="157"/>
      <c r="I9" s="157"/>
    </row>
    <row r="10" spans="1:9" ht="25.5" x14ac:dyDescent="0.25">
      <c r="A10" s="142"/>
      <c r="B10" s="159">
        <v>7</v>
      </c>
      <c r="C10" s="151" t="s">
        <v>1386</v>
      </c>
      <c r="D10" s="152" t="s">
        <v>1383</v>
      </c>
      <c r="E10" s="154">
        <v>4653402</v>
      </c>
      <c r="F10" s="155">
        <v>51586710</v>
      </c>
      <c r="G10" s="157">
        <v>2022</v>
      </c>
      <c r="H10" s="157"/>
      <c r="I10" s="157"/>
    </row>
    <row r="11" spans="1:9" ht="25.5" x14ac:dyDescent="0.25">
      <c r="A11" s="142"/>
      <c r="B11" s="159">
        <v>8</v>
      </c>
      <c r="C11" s="151" t="s">
        <v>1597</v>
      </c>
      <c r="D11" s="152"/>
      <c r="E11" s="156"/>
      <c r="F11" s="153"/>
      <c r="G11" s="157">
        <v>2023</v>
      </c>
      <c r="H11" s="157"/>
      <c r="I11" s="157"/>
    </row>
    <row r="12" spans="1:9" x14ac:dyDescent="0.25">
      <c r="A12" s="142"/>
      <c r="B12" s="159">
        <v>9</v>
      </c>
      <c r="C12" s="151" t="s">
        <v>539</v>
      </c>
      <c r="D12" s="152" t="s">
        <v>1383</v>
      </c>
      <c r="E12" s="154">
        <v>4654430</v>
      </c>
      <c r="F12" s="155">
        <v>51585854</v>
      </c>
      <c r="G12" s="157">
        <v>2022</v>
      </c>
      <c r="H12" s="157"/>
      <c r="I12" s="157"/>
    </row>
    <row r="13" spans="1:9" ht="15.75" thickBot="1" x14ac:dyDescent="0.3">
      <c r="A13" s="142"/>
      <c r="B13" s="160">
        <v>10</v>
      </c>
      <c r="C13" s="161" t="s">
        <v>1387</v>
      </c>
      <c r="D13" s="162" t="s">
        <v>1380</v>
      </c>
      <c r="E13" s="163">
        <v>4643051</v>
      </c>
      <c r="F13" s="164">
        <v>51572820</v>
      </c>
      <c r="G13" s="157">
        <v>2020</v>
      </c>
      <c r="H13" s="157"/>
      <c r="I13" s="157"/>
    </row>
    <row r="14" spans="1:9" x14ac:dyDescent="0.25">
      <c r="A14" s="187" t="s">
        <v>1388</v>
      </c>
      <c r="B14" s="159">
        <v>11</v>
      </c>
      <c r="C14" s="151" t="s">
        <v>1389</v>
      </c>
      <c r="D14" s="152" t="s">
        <v>1383</v>
      </c>
      <c r="E14" s="154">
        <v>4639278</v>
      </c>
      <c r="F14" s="155">
        <v>51571033</v>
      </c>
      <c r="G14" s="157">
        <v>2022</v>
      </c>
      <c r="H14" s="157"/>
      <c r="I14" s="157"/>
    </row>
    <row r="15" spans="1:9" x14ac:dyDescent="0.25">
      <c r="A15" s="188"/>
      <c r="B15" s="159">
        <v>12</v>
      </c>
      <c r="C15" s="151" t="s">
        <v>1390</v>
      </c>
      <c r="D15" s="152" t="s">
        <v>1383</v>
      </c>
      <c r="E15" s="154">
        <v>4625242</v>
      </c>
      <c r="F15" s="155">
        <v>51574196</v>
      </c>
      <c r="G15" s="157">
        <v>2022</v>
      </c>
      <c r="H15" s="157"/>
      <c r="I15" s="157"/>
    </row>
    <row r="16" spans="1:9" ht="25.5" x14ac:dyDescent="0.25">
      <c r="A16" s="188"/>
      <c r="B16" s="159">
        <v>13</v>
      </c>
      <c r="C16" s="151" t="s">
        <v>1391</v>
      </c>
      <c r="D16" s="152" t="s">
        <v>1383</v>
      </c>
      <c r="E16" s="154">
        <v>4635787</v>
      </c>
      <c r="F16" s="155">
        <v>51578109</v>
      </c>
      <c r="G16" s="157">
        <v>2022</v>
      </c>
      <c r="H16" s="157"/>
      <c r="I16" s="157"/>
    </row>
    <row r="17" spans="1:9" x14ac:dyDescent="0.25">
      <c r="A17" s="188"/>
      <c r="B17" s="159">
        <v>14</v>
      </c>
      <c r="C17" s="151" t="s">
        <v>1392</v>
      </c>
      <c r="D17" s="152" t="s">
        <v>1383</v>
      </c>
      <c r="E17" s="154">
        <v>4648455</v>
      </c>
      <c r="F17" s="155">
        <v>51577175</v>
      </c>
      <c r="G17" s="157">
        <v>2022</v>
      </c>
      <c r="H17" s="157"/>
      <c r="I17" s="157"/>
    </row>
    <row r="18" spans="1:9" x14ac:dyDescent="0.25">
      <c r="A18" s="188"/>
      <c r="B18" s="159">
        <v>15</v>
      </c>
      <c r="C18" s="151" t="s">
        <v>474</v>
      </c>
      <c r="D18" s="152" t="s">
        <v>1383</v>
      </c>
      <c r="E18" s="154">
        <v>4630029</v>
      </c>
      <c r="F18" s="155">
        <v>51572118</v>
      </c>
      <c r="G18" s="157">
        <v>2022</v>
      </c>
      <c r="H18" s="157"/>
      <c r="I18" s="157"/>
    </row>
    <row r="19" spans="1:9" x14ac:dyDescent="0.25">
      <c r="A19" s="188"/>
      <c r="B19" s="159">
        <v>16</v>
      </c>
      <c r="C19" s="151" t="s">
        <v>1393</v>
      </c>
      <c r="D19" s="152" t="s">
        <v>1383</v>
      </c>
      <c r="E19" s="154">
        <v>4636192</v>
      </c>
      <c r="F19" s="155">
        <v>51558845</v>
      </c>
      <c r="G19" s="157">
        <v>2022</v>
      </c>
      <c r="H19" s="157"/>
      <c r="I19" s="157"/>
    </row>
    <row r="20" spans="1:9" x14ac:dyDescent="0.25">
      <c r="A20" s="188"/>
      <c r="B20" s="159">
        <v>17</v>
      </c>
      <c r="C20" s="151" t="s">
        <v>1394</v>
      </c>
      <c r="D20" s="152" t="s">
        <v>1383</v>
      </c>
      <c r="E20" s="154">
        <v>4662050</v>
      </c>
      <c r="F20" s="155">
        <v>51587267</v>
      </c>
      <c r="G20" s="157">
        <v>2022</v>
      </c>
      <c r="H20" s="157"/>
      <c r="I20" s="157"/>
    </row>
    <row r="21" spans="1:9" x14ac:dyDescent="0.25">
      <c r="A21" s="188"/>
      <c r="B21" s="159">
        <v>18</v>
      </c>
      <c r="C21" s="151" t="s">
        <v>1395</v>
      </c>
      <c r="D21" s="152" t="s">
        <v>1383</v>
      </c>
      <c r="E21" s="154">
        <v>4654381</v>
      </c>
      <c r="F21" s="155">
        <v>51582020</v>
      </c>
      <c r="G21" s="157">
        <v>2022</v>
      </c>
      <c r="H21" s="157"/>
      <c r="I21" s="157"/>
    </row>
    <row r="22" spans="1:9" x14ac:dyDescent="0.25">
      <c r="A22" s="188"/>
      <c r="B22" s="159">
        <v>19</v>
      </c>
      <c r="C22" s="151" t="s">
        <v>1396</v>
      </c>
      <c r="D22" s="152" t="s">
        <v>1383</v>
      </c>
      <c r="E22" s="154">
        <v>4653668</v>
      </c>
      <c r="F22" s="155">
        <v>51561547</v>
      </c>
      <c r="G22" s="157">
        <v>2022</v>
      </c>
      <c r="H22" s="157"/>
      <c r="I22" s="157"/>
    </row>
    <row r="23" spans="1:9" x14ac:dyDescent="0.25">
      <c r="A23" s="188"/>
      <c r="B23" s="159">
        <v>20</v>
      </c>
      <c r="C23" s="151" t="s">
        <v>1397</v>
      </c>
      <c r="D23" s="152" t="s">
        <v>1383</v>
      </c>
      <c r="E23" s="154">
        <v>4662289</v>
      </c>
      <c r="F23" s="155">
        <v>51575161</v>
      </c>
      <c r="G23" s="157">
        <v>2022</v>
      </c>
      <c r="H23" s="157"/>
      <c r="I23" s="157"/>
    </row>
    <row r="24" spans="1:9" x14ac:dyDescent="0.25">
      <c r="A24" s="188"/>
      <c r="B24" s="159">
        <v>21</v>
      </c>
      <c r="C24" s="151" t="s">
        <v>1398</v>
      </c>
      <c r="D24" s="152" t="s">
        <v>1383</v>
      </c>
      <c r="E24" s="154">
        <v>4650502</v>
      </c>
      <c r="F24" s="155">
        <v>51594062</v>
      </c>
      <c r="G24" s="157">
        <v>2022</v>
      </c>
      <c r="H24" s="157"/>
      <c r="I24" s="157"/>
    </row>
    <row r="25" spans="1:9" x14ac:dyDescent="0.25">
      <c r="A25" s="188"/>
      <c r="B25" s="159">
        <v>22</v>
      </c>
      <c r="C25" s="151" t="s">
        <v>1399</v>
      </c>
      <c r="D25" s="152" t="s">
        <v>1383</v>
      </c>
      <c r="E25" s="154">
        <v>4629307</v>
      </c>
      <c r="F25" s="155">
        <v>51564527</v>
      </c>
      <c r="G25" s="157">
        <v>2022</v>
      </c>
      <c r="H25" s="157"/>
      <c r="I25" s="157"/>
    </row>
    <row r="26" spans="1:9" ht="25.5" x14ac:dyDescent="0.25">
      <c r="A26" s="188"/>
      <c r="B26" s="159">
        <v>23</v>
      </c>
      <c r="C26" s="151" t="s">
        <v>1400</v>
      </c>
      <c r="D26" s="152" t="s">
        <v>1383</v>
      </c>
      <c r="E26" s="154">
        <v>4649025</v>
      </c>
      <c r="F26" s="155">
        <v>51579784</v>
      </c>
      <c r="G26" s="157">
        <v>2022</v>
      </c>
      <c r="H26" s="157"/>
      <c r="I26" s="157"/>
    </row>
    <row r="27" spans="1:9" x14ac:dyDescent="0.25">
      <c r="A27" s="188"/>
      <c r="B27" s="159">
        <v>24</v>
      </c>
      <c r="C27" s="151" t="s">
        <v>1401</v>
      </c>
      <c r="D27" s="152" t="s">
        <v>1383</v>
      </c>
      <c r="E27" s="154">
        <v>4653508</v>
      </c>
      <c r="F27" s="155">
        <v>51570412</v>
      </c>
      <c r="G27" s="157">
        <v>2022</v>
      </c>
      <c r="H27" s="157"/>
      <c r="I27" s="157"/>
    </row>
    <row r="28" spans="1:9" x14ac:dyDescent="0.25">
      <c r="A28" s="188"/>
      <c r="B28" s="159">
        <v>25</v>
      </c>
      <c r="C28" s="151" t="s">
        <v>1402</v>
      </c>
      <c r="D28" s="152" t="s">
        <v>1383</v>
      </c>
      <c r="E28" s="154">
        <v>4655247</v>
      </c>
      <c r="F28" s="155">
        <v>51590343</v>
      </c>
      <c r="G28" s="157">
        <v>2022</v>
      </c>
      <c r="H28" s="157"/>
      <c r="I28" s="157"/>
    </row>
    <row r="29" spans="1:9" x14ac:dyDescent="0.25">
      <c r="A29" s="188"/>
      <c r="B29" s="159">
        <v>26</v>
      </c>
      <c r="C29" s="151" t="s">
        <v>1403</v>
      </c>
      <c r="D29" s="152" t="s">
        <v>1383</v>
      </c>
      <c r="E29" s="154">
        <v>46387754</v>
      </c>
      <c r="F29" s="155">
        <v>515560015</v>
      </c>
      <c r="G29" s="157">
        <v>2022</v>
      </c>
      <c r="H29" s="157"/>
      <c r="I29" s="157"/>
    </row>
    <row r="30" spans="1:9" x14ac:dyDescent="0.25">
      <c r="A30" s="188"/>
      <c r="B30" s="159">
        <v>27</v>
      </c>
      <c r="C30" s="151" t="s">
        <v>1598</v>
      </c>
      <c r="D30" s="152"/>
      <c r="E30" s="156"/>
      <c r="F30" s="153"/>
      <c r="G30" s="157">
        <v>2023</v>
      </c>
      <c r="H30" s="157"/>
      <c r="I30" s="157"/>
    </row>
    <row r="31" spans="1:9" ht="15.75" thickBot="1" x14ac:dyDescent="0.3">
      <c r="A31" s="188"/>
      <c r="B31" s="160">
        <v>28</v>
      </c>
      <c r="C31" s="161" t="s">
        <v>1404</v>
      </c>
      <c r="D31" s="162" t="s">
        <v>1380</v>
      </c>
      <c r="E31" s="163">
        <v>46466161</v>
      </c>
      <c r="F31" s="164">
        <v>515687057</v>
      </c>
      <c r="G31" s="165">
        <v>2022</v>
      </c>
      <c r="H31" s="157"/>
      <c r="I31" s="157"/>
    </row>
    <row r="32" spans="1:9" x14ac:dyDescent="0.25">
      <c r="A32" s="142"/>
      <c r="B32" s="189"/>
      <c r="C32" s="189"/>
      <c r="D32" s="166"/>
      <c r="E32" s="167"/>
      <c r="F32" s="142"/>
      <c r="G32" s="168"/>
      <c r="H32" s="168"/>
      <c r="I32" s="168"/>
    </row>
  </sheetData>
  <mergeCells count="7">
    <mergeCell ref="I2:I3"/>
    <mergeCell ref="B1:C1"/>
    <mergeCell ref="A14:A31"/>
    <mergeCell ref="B32:C32"/>
    <mergeCell ref="A2:B2"/>
    <mergeCell ref="E2:F2"/>
    <mergeCell ref="G2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F5C31-E1C7-464D-ABB5-7EC41E2279CF}">
  <dimension ref="A1:C8"/>
  <sheetViews>
    <sheetView workbookViewId="0">
      <selection activeCell="F27" sqref="F27"/>
    </sheetView>
  </sheetViews>
  <sheetFormatPr defaultRowHeight="15" x14ac:dyDescent="0.25"/>
  <cols>
    <col min="1" max="1" width="6.140625" bestFit="1" customWidth="1"/>
    <col min="2" max="2" width="21.5703125" bestFit="1" customWidth="1"/>
    <col min="3" max="3" width="20.5703125" bestFit="1" customWidth="1"/>
    <col min="4" max="4" width="4.5703125" bestFit="1" customWidth="1"/>
  </cols>
  <sheetData>
    <row r="1" spans="1:3" x14ac:dyDescent="0.25">
      <c r="A1" s="60" t="s">
        <v>51</v>
      </c>
      <c r="B1" s="61" t="s">
        <v>52</v>
      </c>
      <c r="C1" s="60" t="s">
        <v>53</v>
      </c>
    </row>
    <row r="2" spans="1:3" x14ac:dyDescent="0.25">
      <c r="A2" t="s">
        <v>540</v>
      </c>
      <c r="B2" t="s">
        <v>541</v>
      </c>
      <c r="C2" t="s">
        <v>542</v>
      </c>
    </row>
    <row r="3" spans="1:3" x14ac:dyDescent="0.25">
      <c r="A3" t="s">
        <v>1590</v>
      </c>
      <c r="B3" t="s">
        <v>541</v>
      </c>
      <c r="C3" t="s">
        <v>543</v>
      </c>
    </row>
    <row r="4" spans="1:3" x14ac:dyDescent="0.25">
      <c r="A4" t="s">
        <v>544</v>
      </c>
      <c r="B4" t="s">
        <v>541</v>
      </c>
      <c r="C4" t="s">
        <v>545</v>
      </c>
    </row>
    <row r="5" spans="1:3" x14ac:dyDescent="0.25">
      <c r="A5" t="s">
        <v>546</v>
      </c>
      <c r="B5" t="s">
        <v>541</v>
      </c>
      <c r="C5" t="s">
        <v>547</v>
      </c>
    </row>
    <row r="6" spans="1:3" x14ac:dyDescent="0.25">
      <c r="A6" t="s">
        <v>548</v>
      </c>
      <c r="B6" t="s">
        <v>541</v>
      </c>
      <c r="C6" t="s">
        <v>549</v>
      </c>
    </row>
    <row r="7" spans="1:3" x14ac:dyDescent="0.25">
      <c r="A7" t="s">
        <v>550</v>
      </c>
      <c r="B7" t="s">
        <v>541</v>
      </c>
      <c r="C7" t="s">
        <v>551</v>
      </c>
    </row>
    <row r="8" spans="1:3" x14ac:dyDescent="0.25">
      <c r="A8" t="s">
        <v>552</v>
      </c>
      <c r="B8" t="s">
        <v>541</v>
      </c>
      <c r="C8" t="s">
        <v>553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C2B5-0F46-4A88-BBE6-25580667C76B}">
  <dimension ref="A1:C7"/>
  <sheetViews>
    <sheetView workbookViewId="0">
      <selection activeCell="C6" sqref="C6"/>
    </sheetView>
  </sheetViews>
  <sheetFormatPr defaultRowHeight="15" x14ac:dyDescent="0.25"/>
  <cols>
    <col min="1" max="1" width="7.140625" bestFit="1" customWidth="1"/>
    <col min="2" max="2" width="31" bestFit="1" customWidth="1"/>
    <col min="3" max="3" width="19.28515625" bestFit="1" customWidth="1"/>
  </cols>
  <sheetData>
    <row r="1" spans="1:3" x14ac:dyDescent="0.25">
      <c r="A1" s="60" t="s">
        <v>51</v>
      </c>
      <c r="B1" s="61" t="s">
        <v>52</v>
      </c>
      <c r="C1" s="60" t="s">
        <v>53</v>
      </c>
    </row>
    <row r="2" spans="1:3" x14ac:dyDescent="0.25">
      <c r="A2" s="62" t="s">
        <v>555</v>
      </c>
      <c r="B2" s="64" t="s">
        <v>1407</v>
      </c>
      <c r="C2" s="170" t="s">
        <v>1408</v>
      </c>
    </row>
    <row r="3" spans="1:3" x14ac:dyDescent="0.25">
      <c r="A3" s="62" t="s">
        <v>556</v>
      </c>
      <c r="B3" s="64" t="s">
        <v>1407</v>
      </c>
      <c r="C3" s="170" t="s">
        <v>1409</v>
      </c>
    </row>
    <row r="4" spans="1:3" x14ac:dyDescent="0.25">
      <c r="A4" s="62" t="s">
        <v>557</v>
      </c>
      <c r="B4" s="64" t="s">
        <v>1407</v>
      </c>
      <c r="C4" s="170" t="s">
        <v>1410</v>
      </c>
    </row>
    <row r="5" spans="1:3" x14ac:dyDescent="0.25">
      <c r="A5" s="62" t="s">
        <v>558</v>
      </c>
      <c r="B5" s="64" t="s">
        <v>1407</v>
      </c>
      <c r="C5" s="170" t="s">
        <v>1411</v>
      </c>
    </row>
    <row r="6" spans="1:3" x14ac:dyDescent="0.25">
      <c r="A6" s="62" t="s">
        <v>559</v>
      </c>
      <c r="B6" s="64" t="s">
        <v>1407</v>
      </c>
      <c r="C6" s="170" t="s">
        <v>1412</v>
      </c>
    </row>
    <row r="7" spans="1:3" x14ac:dyDescent="0.25">
      <c r="A7" s="62" t="s">
        <v>560</v>
      </c>
      <c r="B7" s="64" t="s">
        <v>1407</v>
      </c>
      <c r="C7" s="170" t="s">
        <v>1413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D691-9F5A-4206-8B1D-D30225EE77D5}">
  <dimension ref="A1:H39"/>
  <sheetViews>
    <sheetView topLeftCell="A22" workbookViewId="0">
      <selection activeCell="A30" sqref="A30:XFD31"/>
    </sheetView>
  </sheetViews>
  <sheetFormatPr defaultColWidth="9.140625" defaultRowHeight="15" x14ac:dyDescent="0.25"/>
  <cols>
    <col min="1" max="1" width="9.140625" style="11"/>
    <col min="2" max="2" width="43.5703125" style="11" bestFit="1" customWidth="1"/>
    <col min="3" max="4" width="11.7109375" style="11" customWidth="1"/>
    <col min="5" max="5" width="9.140625" style="11"/>
    <col min="6" max="6" width="15.28515625" style="11" bestFit="1" customWidth="1"/>
    <col min="7" max="7" width="9.140625" style="11"/>
    <col min="8" max="8" width="21.7109375" style="11" bestFit="1" customWidth="1"/>
    <col min="9" max="16384" width="9.140625" style="11"/>
  </cols>
  <sheetData>
    <row r="1" spans="1:8" x14ac:dyDescent="0.25">
      <c r="A1" s="11" t="s">
        <v>1508</v>
      </c>
      <c r="B1" s="11" t="s">
        <v>1509</v>
      </c>
      <c r="C1" s="11" t="s">
        <v>1510</v>
      </c>
      <c r="D1" s="11" t="s">
        <v>1511</v>
      </c>
      <c r="E1" s="11" t="s">
        <v>1512</v>
      </c>
      <c r="F1" s="11" t="s">
        <v>1513</v>
      </c>
      <c r="G1" s="11" t="s">
        <v>1514</v>
      </c>
      <c r="H1" s="11" t="s">
        <v>53</v>
      </c>
    </row>
    <row r="2" spans="1:8" x14ac:dyDescent="0.25">
      <c r="A2" s="11">
        <v>1</v>
      </c>
      <c r="B2" s="11" t="s">
        <v>1515</v>
      </c>
      <c r="E2" s="11" t="s">
        <v>1516</v>
      </c>
      <c r="F2" s="11" t="s">
        <v>1517</v>
      </c>
      <c r="G2" s="11" t="s">
        <v>1518</v>
      </c>
      <c r="H2" s="11" t="s">
        <v>1519</v>
      </c>
    </row>
    <row r="3" spans="1:8" x14ac:dyDescent="0.25">
      <c r="A3" s="11">
        <v>2</v>
      </c>
      <c r="B3" s="11" t="s">
        <v>1520</v>
      </c>
      <c r="E3" s="11" t="s">
        <v>1516</v>
      </c>
      <c r="F3" s="11" t="s">
        <v>1517</v>
      </c>
      <c r="G3" s="11" t="s">
        <v>1521</v>
      </c>
      <c r="H3" s="11" t="s">
        <v>1519</v>
      </c>
    </row>
    <row r="4" spans="1:8" x14ac:dyDescent="0.25">
      <c r="A4" s="11">
        <v>3</v>
      </c>
      <c r="B4" s="11" t="s">
        <v>1522</v>
      </c>
      <c r="E4" s="11" t="s">
        <v>1516</v>
      </c>
      <c r="F4" s="11" t="s">
        <v>1523</v>
      </c>
      <c r="G4" s="11" t="s">
        <v>1524</v>
      </c>
      <c r="H4" s="11" t="s">
        <v>1519</v>
      </c>
    </row>
    <row r="5" spans="1:8" x14ac:dyDescent="0.25">
      <c r="A5" s="11">
        <v>4</v>
      </c>
      <c r="B5" s="11" t="s">
        <v>1525</v>
      </c>
      <c r="E5" s="11" t="s">
        <v>1516</v>
      </c>
      <c r="F5" s="11" t="s">
        <v>1523</v>
      </c>
      <c r="G5" s="11" t="s">
        <v>1518</v>
      </c>
      <c r="H5" s="11" t="s">
        <v>1519</v>
      </c>
    </row>
    <row r="6" spans="1:8" x14ac:dyDescent="0.25">
      <c r="A6" s="11">
        <v>8</v>
      </c>
      <c r="B6" s="11" t="s">
        <v>1526</v>
      </c>
      <c r="E6" s="11" t="s">
        <v>1516</v>
      </c>
      <c r="F6" s="11" t="s">
        <v>1527</v>
      </c>
      <c r="G6" s="11" t="s">
        <v>1524</v>
      </c>
      <c r="H6" s="11" t="s">
        <v>485</v>
      </c>
    </row>
    <row r="7" spans="1:8" x14ac:dyDescent="0.25">
      <c r="A7" s="11">
        <v>9</v>
      </c>
      <c r="B7" s="11" t="s">
        <v>1528</v>
      </c>
      <c r="E7" s="11">
        <v>209</v>
      </c>
      <c r="F7" s="11" t="s">
        <v>1517</v>
      </c>
      <c r="G7" s="11" t="s">
        <v>1529</v>
      </c>
      <c r="H7" s="11" t="s">
        <v>1530</v>
      </c>
    </row>
    <row r="8" spans="1:8" x14ac:dyDescent="0.25">
      <c r="A8" s="11">
        <v>10</v>
      </c>
      <c r="B8" s="11" t="s">
        <v>1531</v>
      </c>
      <c r="E8" s="11" t="s">
        <v>1516</v>
      </c>
      <c r="F8" s="11" t="s">
        <v>1532</v>
      </c>
      <c r="G8" s="11" t="s">
        <v>1521</v>
      </c>
      <c r="H8" s="11" t="s">
        <v>1379</v>
      </c>
    </row>
    <row r="9" spans="1:8" x14ac:dyDescent="0.25">
      <c r="A9" s="11">
        <v>11</v>
      </c>
      <c r="B9" s="11">
        <v>11</v>
      </c>
      <c r="E9" s="11">
        <v>373</v>
      </c>
      <c r="F9" s="11" t="s">
        <v>1533</v>
      </c>
      <c r="G9" s="11" t="s">
        <v>1521</v>
      </c>
    </row>
    <row r="10" spans="1:8" x14ac:dyDescent="0.25">
      <c r="A10" s="11">
        <v>12</v>
      </c>
      <c r="B10" s="11">
        <v>12</v>
      </c>
      <c r="E10" s="11" t="s">
        <v>1516</v>
      </c>
      <c r="F10" s="11" t="s">
        <v>1527</v>
      </c>
      <c r="G10" s="11" t="s">
        <v>1524</v>
      </c>
    </row>
    <row r="11" spans="1:8" x14ac:dyDescent="0.25">
      <c r="A11" s="11">
        <v>13</v>
      </c>
      <c r="B11" s="11" t="s">
        <v>1534</v>
      </c>
      <c r="E11" s="11">
        <v>497</v>
      </c>
      <c r="F11" s="11" t="s">
        <v>1535</v>
      </c>
      <c r="G11" s="11" t="s">
        <v>1529</v>
      </c>
      <c r="H11" s="11" t="s">
        <v>1379</v>
      </c>
    </row>
    <row r="12" spans="1:8" x14ac:dyDescent="0.25">
      <c r="A12" s="11">
        <v>14</v>
      </c>
      <c r="B12" s="11" t="s">
        <v>1536</v>
      </c>
      <c r="E12" s="11" t="s">
        <v>1516</v>
      </c>
      <c r="F12" s="11" t="s">
        <v>1527</v>
      </c>
      <c r="G12" s="11" t="s">
        <v>1521</v>
      </c>
      <c r="H12" s="11" t="s">
        <v>1379</v>
      </c>
    </row>
    <row r="13" spans="1:8" x14ac:dyDescent="0.25">
      <c r="A13" s="11">
        <v>16</v>
      </c>
      <c r="B13" s="11" t="s">
        <v>1537</v>
      </c>
      <c r="E13" s="11" t="s">
        <v>1516</v>
      </c>
      <c r="F13" s="11" t="s">
        <v>1538</v>
      </c>
      <c r="G13" s="11" t="s">
        <v>1539</v>
      </c>
      <c r="H13" s="11" t="s">
        <v>488</v>
      </c>
    </row>
    <row r="14" spans="1:8" x14ac:dyDescent="0.25">
      <c r="A14" s="11">
        <v>17</v>
      </c>
      <c r="B14" s="11" t="s">
        <v>1540</v>
      </c>
      <c r="E14" s="11" t="s">
        <v>1516</v>
      </c>
      <c r="F14" s="11" t="s">
        <v>1541</v>
      </c>
      <c r="G14" s="11" t="s">
        <v>1535</v>
      </c>
      <c r="H14" s="11" t="s">
        <v>488</v>
      </c>
    </row>
    <row r="15" spans="1:8" x14ac:dyDescent="0.25">
      <c r="A15" s="11">
        <v>18</v>
      </c>
      <c r="B15" s="11" t="s">
        <v>1542</v>
      </c>
      <c r="E15" s="11" t="s">
        <v>1516</v>
      </c>
      <c r="F15" s="11" t="s">
        <v>1533</v>
      </c>
      <c r="G15" s="11" t="s">
        <v>1521</v>
      </c>
      <c r="H15" s="11" t="s">
        <v>488</v>
      </c>
    </row>
    <row r="16" spans="1:8" x14ac:dyDescent="0.25">
      <c r="A16" s="11">
        <v>19</v>
      </c>
      <c r="B16" s="11" t="s">
        <v>1543</v>
      </c>
      <c r="E16" s="11" t="s">
        <v>1516</v>
      </c>
      <c r="F16" s="11" t="s">
        <v>1538</v>
      </c>
      <c r="G16" s="11" t="s">
        <v>1518</v>
      </c>
      <c r="H16" s="11" t="s">
        <v>488</v>
      </c>
    </row>
    <row r="17" spans="1:8" x14ac:dyDescent="0.25">
      <c r="A17" s="11">
        <v>20</v>
      </c>
      <c r="B17" s="11" t="s">
        <v>1544</v>
      </c>
      <c r="E17" s="11" t="s">
        <v>1516</v>
      </c>
      <c r="F17" s="11" t="s">
        <v>1517</v>
      </c>
      <c r="G17" s="11" t="s">
        <v>1518</v>
      </c>
      <c r="H17" s="11" t="s">
        <v>488</v>
      </c>
    </row>
    <row r="18" spans="1:8" x14ac:dyDescent="0.25">
      <c r="A18" s="11">
        <v>21</v>
      </c>
      <c r="B18" s="11" t="s">
        <v>1545</v>
      </c>
      <c r="E18" s="11" t="s">
        <v>1516</v>
      </c>
      <c r="F18" s="11" t="s">
        <v>1527</v>
      </c>
      <c r="G18" s="11" t="s">
        <v>1546</v>
      </c>
      <c r="H18" s="11" t="s">
        <v>488</v>
      </c>
    </row>
    <row r="19" spans="1:8" x14ac:dyDescent="0.25">
      <c r="A19" s="11">
        <v>25</v>
      </c>
      <c r="B19" s="11">
        <v>25</v>
      </c>
      <c r="E19" s="11" t="s">
        <v>1547</v>
      </c>
      <c r="F19" s="11" t="s">
        <v>1547</v>
      </c>
      <c r="G19" s="11" t="s">
        <v>1517</v>
      </c>
    </row>
    <row r="20" spans="1:8" x14ac:dyDescent="0.25">
      <c r="A20" s="11">
        <v>26</v>
      </c>
      <c r="B20" s="11">
        <v>26</v>
      </c>
      <c r="E20" s="11" t="s">
        <v>1547</v>
      </c>
      <c r="F20" s="11" t="s">
        <v>1547</v>
      </c>
      <c r="G20" s="11" t="s">
        <v>1548</v>
      </c>
    </row>
    <row r="21" spans="1:8" x14ac:dyDescent="0.25">
      <c r="A21" s="11">
        <v>27</v>
      </c>
      <c r="B21" s="11" t="s">
        <v>1549</v>
      </c>
      <c r="E21" s="11" t="s">
        <v>1516</v>
      </c>
      <c r="F21" s="11" t="s">
        <v>1523</v>
      </c>
      <c r="G21" s="11" t="s">
        <v>1546</v>
      </c>
      <c r="H21" s="11" t="s">
        <v>1550</v>
      </c>
    </row>
    <row r="22" spans="1:8" x14ac:dyDescent="0.25">
      <c r="A22" s="11">
        <v>29</v>
      </c>
      <c r="B22" s="11" t="s">
        <v>1551</v>
      </c>
      <c r="E22" s="11" t="s">
        <v>1516</v>
      </c>
      <c r="F22" s="11" t="s">
        <v>1538</v>
      </c>
      <c r="G22" s="11" t="s">
        <v>1529</v>
      </c>
      <c r="H22" s="11" t="s">
        <v>1552</v>
      </c>
    </row>
    <row r="23" spans="1:8" x14ac:dyDescent="0.25">
      <c r="A23" s="11">
        <v>31</v>
      </c>
      <c r="B23" s="11" t="s">
        <v>1553</v>
      </c>
      <c r="E23" s="11" t="s">
        <v>1516</v>
      </c>
      <c r="F23" s="11" t="s">
        <v>1527</v>
      </c>
      <c r="G23" s="11" t="s">
        <v>1518</v>
      </c>
      <c r="H23" s="11" t="s">
        <v>1554</v>
      </c>
    </row>
    <row r="24" spans="1:8" x14ac:dyDescent="0.25">
      <c r="A24" s="11">
        <v>32</v>
      </c>
      <c r="B24" s="11" t="s">
        <v>1555</v>
      </c>
      <c r="E24" s="11" t="s">
        <v>1516</v>
      </c>
      <c r="F24" s="11" t="s">
        <v>1538</v>
      </c>
      <c r="G24" s="11" t="s">
        <v>1521</v>
      </c>
      <c r="H24" s="11" t="s">
        <v>1556</v>
      </c>
    </row>
    <row r="25" spans="1:8" x14ac:dyDescent="0.25">
      <c r="A25" s="11">
        <v>33</v>
      </c>
      <c r="B25" s="11" t="s">
        <v>1557</v>
      </c>
      <c r="E25" s="11" t="s">
        <v>1516</v>
      </c>
      <c r="F25" s="11" t="s">
        <v>1558</v>
      </c>
      <c r="G25" s="11" t="s">
        <v>1518</v>
      </c>
      <c r="H25" s="11" t="s">
        <v>1559</v>
      </c>
    </row>
    <row r="26" spans="1:8" x14ac:dyDescent="0.25">
      <c r="A26" s="11">
        <v>34</v>
      </c>
      <c r="B26" s="11" t="s">
        <v>1560</v>
      </c>
      <c r="E26" s="11" t="s">
        <v>1516</v>
      </c>
      <c r="F26" s="11" t="s">
        <v>1517</v>
      </c>
      <c r="G26" s="11" t="s">
        <v>1546</v>
      </c>
      <c r="H26" s="11" t="s">
        <v>1389</v>
      </c>
    </row>
    <row r="27" spans="1:8" x14ac:dyDescent="0.25">
      <c r="A27" s="11">
        <v>37</v>
      </c>
      <c r="B27" s="11" t="s">
        <v>1561</v>
      </c>
      <c r="E27" s="11" t="s">
        <v>1516</v>
      </c>
      <c r="F27" s="11" t="s">
        <v>1523</v>
      </c>
      <c r="G27" s="11" t="s">
        <v>1521</v>
      </c>
      <c r="H27" s="11" t="s">
        <v>1562</v>
      </c>
    </row>
    <row r="28" spans="1:8" x14ac:dyDescent="0.25">
      <c r="A28" s="11">
        <v>38</v>
      </c>
      <c r="B28" s="11" t="s">
        <v>1563</v>
      </c>
      <c r="E28" s="11" t="s">
        <v>1516</v>
      </c>
      <c r="F28" s="11" t="s">
        <v>1532</v>
      </c>
      <c r="G28" s="11" t="s">
        <v>1521</v>
      </c>
      <c r="H28" s="11" t="s">
        <v>1562</v>
      </c>
    </row>
    <row r="29" spans="1:8" x14ac:dyDescent="0.25">
      <c r="A29" s="11">
        <v>3344</v>
      </c>
      <c r="B29" s="11">
        <v>3344</v>
      </c>
      <c r="C29" s="11" t="s">
        <v>1564</v>
      </c>
      <c r="D29" s="11" t="s">
        <v>1564</v>
      </c>
      <c r="E29" s="11" t="s">
        <v>1516</v>
      </c>
      <c r="F29" s="11" t="s">
        <v>1565</v>
      </c>
      <c r="G29" s="11" t="s">
        <v>1566</v>
      </c>
    </row>
    <row r="30" spans="1:8" x14ac:dyDescent="0.25">
      <c r="A30" s="11">
        <v>9905</v>
      </c>
      <c r="B30" s="11" t="s">
        <v>1567</v>
      </c>
      <c r="C30" s="11" t="s">
        <v>1564</v>
      </c>
      <c r="D30" s="11" t="s">
        <v>1564</v>
      </c>
      <c r="E30" s="11" t="s">
        <v>1516</v>
      </c>
      <c r="F30" s="11" t="s">
        <v>1568</v>
      </c>
      <c r="G30" s="11" t="s">
        <v>1569</v>
      </c>
      <c r="H30" s="11" t="s">
        <v>1519</v>
      </c>
    </row>
    <row r="31" spans="1:8" x14ac:dyDescent="0.25">
      <c r="A31" s="11">
        <v>9907</v>
      </c>
      <c r="B31" s="11" t="s">
        <v>1570</v>
      </c>
      <c r="C31" s="11" t="s">
        <v>1564</v>
      </c>
      <c r="D31" s="11" t="s">
        <v>1564</v>
      </c>
      <c r="E31" s="11" t="s">
        <v>1516</v>
      </c>
      <c r="F31" s="11" t="s">
        <v>1571</v>
      </c>
      <c r="G31" s="11" t="s">
        <v>1566</v>
      </c>
      <c r="H31" s="11" t="s">
        <v>1519</v>
      </c>
    </row>
    <row r="32" spans="1:8" x14ac:dyDescent="0.25">
      <c r="A32" s="11">
        <v>9911</v>
      </c>
      <c r="B32" s="11" t="s">
        <v>1572</v>
      </c>
      <c r="C32" s="11" t="s">
        <v>1564</v>
      </c>
      <c r="D32" s="11" t="s">
        <v>1564</v>
      </c>
      <c r="E32" s="11" t="s">
        <v>1547</v>
      </c>
      <c r="F32" s="11" t="s">
        <v>1573</v>
      </c>
      <c r="G32" s="11" t="s">
        <v>1566</v>
      </c>
      <c r="H32" s="11" t="s">
        <v>1574</v>
      </c>
    </row>
    <row r="33" spans="1:8" x14ac:dyDescent="0.25">
      <c r="A33" s="11">
        <v>9912</v>
      </c>
      <c r="B33" s="11" t="s">
        <v>1575</v>
      </c>
      <c r="C33" s="11" t="s">
        <v>1564</v>
      </c>
      <c r="D33" s="11" t="s">
        <v>1564</v>
      </c>
      <c r="E33" s="11">
        <v>236</v>
      </c>
      <c r="F33" s="11" t="s">
        <v>1565</v>
      </c>
      <c r="G33" s="11" t="s">
        <v>1576</v>
      </c>
      <c r="H33" s="11" t="s">
        <v>1577</v>
      </c>
    </row>
    <row r="34" spans="1:8" x14ac:dyDescent="0.25">
      <c r="A34" s="11">
        <v>9925</v>
      </c>
      <c r="B34" s="11" t="s">
        <v>1578</v>
      </c>
      <c r="C34" s="11" t="s">
        <v>1564</v>
      </c>
      <c r="D34" s="11" t="s">
        <v>1564</v>
      </c>
      <c r="E34" s="11">
        <v>252</v>
      </c>
      <c r="F34" s="11" t="s">
        <v>1538</v>
      </c>
      <c r="G34" s="11" t="s">
        <v>1579</v>
      </c>
      <c r="H34" s="11" t="s">
        <v>1389</v>
      </c>
    </row>
    <row r="35" spans="1:8" x14ac:dyDescent="0.25">
      <c r="A35" s="11">
        <v>9926</v>
      </c>
      <c r="B35" s="11" t="s">
        <v>1580</v>
      </c>
      <c r="C35" s="11" t="s">
        <v>1564</v>
      </c>
      <c r="D35" s="11" t="s">
        <v>1564</v>
      </c>
      <c r="E35" s="11" t="s">
        <v>1516</v>
      </c>
      <c r="F35" s="11" t="s">
        <v>1532</v>
      </c>
      <c r="G35" s="11" t="s">
        <v>1581</v>
      </c>
      <c r="H35" s="11" t="s">
        <v>1389</v>
      </c>
    </row>
    <row r="36" spans="1:8" x14ac:dyDescent="0.25">
      <c r="A36" s="11">
        <v>9935</v>
      </c>
      <c r="B36" s="11" t="s">
        <v>1582</v>
      </c>
      <c r="C36" s="11" t="s">
        <v>1564</v>
      </c>
      <c r="D36" s="11" t="s">
        <v>1564</v>
      </c>
      <c r="E36" s="11" t="s">
        <v>1516</v>
      </c>
      <c r="F36" s="11" t="s">
        <v>1583</v>
      </c>
      <c r="G36" s="11" t="s">
        <v>1566</v>
      </c>
      <c r="H36" s="11" t="s">
        <v>1584</v>
      </c>
    </row>
    <row r="37" spans="1:8" x14ac:dyDescent="0.25">
      <c r="A37" s="11">
        <v>9936</v>
      </c>
      <c r="B37" s="11" t="s">
        <v>1585</v>
      </c>
      <c r="C37" s="11" t="s">
        <v>1564</v>
      </c>
      <c r="D37" s="11" t="s">
        <v>1564</v>
      </c>
      <c r="E37" s="11" t="s">
        <v>1547</v>
      </c>
      <c r="F37" s="11" t="s">
        <v>1586</v>
      </c>
      <c r="G37" s="11" t="s">
        <v>1569</v>
      </c>
      <c r="H37" s="11" t="s">
        <v>1584</v>
      </c>
    </row>
    <row r="38" spans="1:8" x14ac:dyDescent="0.25">
      <c r="A38" s="11">
        <v>9998</v>
      </c>
      <c r="B38" s="11">
        <v>9998</v>
      </c>
      <c r="E38" s="11" t="s">
        <v>1547</v>
      </c>
      <c r="F38" s="11" t="s">
        <v>1547</v>
      </c>
      <c r="G38" s="11" t="s">
        <v>1535</v>
      </c>
    </row>
    <row r="39" spans="1:8" x14ac:dyDescent="0.25">
      <c r="A39" s="11">
        <v>9999</v>
      </c>
      <c r="B39" s="11" t="s">
        <v>1587</v>
      </c>
      <c r="E39" s="11" t="s">
        <v>1547</v>
      </c>
      <c r="F39" s="11" t="s">
        <v>1547</v>
      </c>
      <c r="G39" s="11" t="s">
        <v>1588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C225E-2731-4B68-9299-FB94C4C617AE}">
  <dimension ref="A1:B2"/>
  <sheetViews>
    <sheetView workbookViewId="0">
      <selection activeCell="A2" sqref="A2"/>
    </sheetView>
  </sheetViews>
  <sheetFormatPr defaultRowHeight="15" x14ac:dyDescent="0.25"/>
  <cols>
    <col min="1" max="1" width="23" bestFit="1" customWidth="1"/>
    <col min="2" max="2" width="10.7109375" bestFit="1" customWidth="1"/>
  </cols>
  <sheetData>
    <row r="1" spans="1:2" x14ac:dyDescent="0.25">
      <c r="A1" t="s">
        <v>53</v>
      </c>
      <c r="B1" t="s">
        <v>1405</v>
      </c>
    </row>
    <row r="2" spans="1:2" x14ac:dyDescent="0.25">
      <c r="A2" t="s">
        <v>1595</v>
      </c>
      <c r="B2" t="s">
        <v>1406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2c8a9-3cdd-4345-b300-ed60af46d4b0" xsi:nil="true"/>
    <lcf76f155ced4ddcb4097134ff3c332f xmlns="1688d5fc-b9ab-49a1-8df6-d28bc601383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F7B9034FB2745A3560C546CA6B334" ma:contentTypeVersion="15" ma:contentTypeDescription="Een nieuw document maken." ma:contentTypeScope="" ma:versionID="36ddf39bd28a769dc725a1a1511e4b2f">
  <xsd:schema xmlns:xsd="http://www.w3.org/2001/XMLSchema" xmlns:xs="http://www.w3.org/2001/XMLSchema" xmlns:p="http://schemas.microsoft.com/office/2006/metadata/properties" xmlns:ns2="1688d5fc-b9ab-49a1-8df6-d28bc6013833" xmlns:ns3="5ce2c8a9-3cdd-4345-b300-ed60af46d4b0" targetNamespace="http://schemas.microsoft.com/office/2006/metadata/properties" ma:root="true" ma:fieldsID="1ad1992d37ff72c9ec6351554e788918" ns2:_="" ns3:_="">
    <xsd:import namespace="1688d5fc-b9ab-49a1-8df6-d28bc6013833"/>
    <xsd:import namespace="5ce2c8a9-3cdd-4345-b300-ed60af46d4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8d5fc-b9ab-49a1-8df6-d28bc6013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cb3f4df6-63f5-4c0a-85b8-01b17cae9e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2c8a9-3cdd-4345-b300-ed60af46d4b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7d80724-39fc-4c2c-9964-371a2ac8a69a}" ma:internalName="TaxCatchAll" ma:showField="CatchAllData" ma:web="5ce2c8a9-3cdd-4345-b300-ed60af46d4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7BC662-61F0-4432-B1D4-9C3CDC8FFF2F}">
  <ds:schemaRefs>
    <ds:schemaRef ds:uri="http://schemas.microsoft.com/office/2006/metadata/properties"/>
    <ds:schemaRef ds:uri="http://schemas.microsoft.com/office/infopath/2007/PartnerControls"/>
    <ds:schemaRef ds:uri="d073a71d-41bb-4c2c-903c-3d49f94faaa5"/>
    <ds:schemaRef ds:uri="08d1a41d-1472-45ef-bfc3-a457e0df6a94"/>
    <ds:schemaRef ds:uri="5ce2c8a9-3cdd-4345-b300-ed60af46d4b0"/>
    <ds:schemaRef ds:uri="1688d5fc-b9ab-49a1-8df6-d28bc6013833"/>
  </ds:schemaRefs>
</ds:datastoreItem>
</file>

<file path=customXml/itemProps2.xml><?xml version="1.0" encoding="utf-8"?>
<ds:datastoreItem xmlns:ds="http://schemas.openxmlformats.org/officeDocument/2006/customXml" ds:itemID="{B3F9770F-4CA4-409D-901F-EA86637E2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8d5fc-b9ab-49a1-8df6-d28bc6013833"/>
    <ds:schemaRef ds:uri="5ce2c8a9-3cdd-4345-b300-ed60af46d4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DDB5F0-4F74-4F4C-B553-9D604716F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VEI BIJL2 INSCHRIJFBILJET</vt:lpstr>
      <vt:lpstr>VEI bijl2a1 Gebouwen</vt:lpstr>
      <vt:lpstr>VEI bijl 2a2 Pompgemalen</vt:lpstr>
      <vt:lpstr>VEI bijl 2a3 Evenementenaansl</vt:lpstr>
      <vt:lpstr>VEI bijl 2a4 Perscontainers</vt:lpstr>
      <vt:lpstr>VEI bijl 2a5 Dig.infoborden</vt:lpstr>
      <vt:lpstr>VEI bijl 2a6 OV info wijkborden</vt:lpstr>
      <vt:lpstr>VEI 2a7 Parkeermeters</vt:lpstr>
      <vt:lpstr>VEI2a8Cameras</vt:lpstr>
      <vt:lpstr>VEI bijl 2a9 OV gem objecten</vt:lpstr>
      <vt:lpstr>VEI bijl 2b mappenstructuur</vt:lpstr>
      <vt:lpstr>contactgegevens</vt:lpstr>
      <vt:lpstr>BVO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Janssen</dc:creator>
  <cp:lastModifiedBy>Marianne van den Kieboom</cp:lastModifiedBy>
  <dcterms:created xsi:type="dcterms:W3CDTF">2020-08-28T12:33:43Z</dcterms:created>
  <dcterms:modified xsi:type="dcterms:W3CDTF">2025-09-03T09:11:33Z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0x010100D30F7B9034FB2745A3560C546CA6B334</vt:lpwstr>
  </property>
  <property fmtid="{D5CDD505-2E9C-101B-9397-08002B2CF9AE}" pid="3" name="MediaServiceImageTags">
    <vt:lpwstr/>
  </property>
</Properties>
</file>