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hisWorkbook" defaultThemeVersion="124226"/>
  <mc:AlternateContent xmlns:mc="http://schemas.openxmlformats.org/markup-compatibility/2006">
    <mc:Choice Requires="x15">
      <x15ac:absPath xmlns:x15ac="http://schemas.microsoft.com/office/spreadsheetml/2010/11/ac" url="\\stosvma003\sscno_groups$\SSC IUC G1 Aanbesteden\02 IND\13 EA Hoogvolume printers IND\12 Vragen en NVI\Nota van Inlichtingen 4\"/>
    </mc:Choice>
  </mc:AlternateContent>
  <workbookProtection workbookAlgorithmName="SHA-512" workbookHashValue="Dwt9ziltly+WcqSkanGtNocMDvONrDYBYrxn8DBkiBQdDZGIq+7q/F8Jkil9Tz6kQhboVH4L5kiPxC1KwOWLEA==" workbookSaltValue="X6NPzx+4mdF/OmGkLhxJnw==" workbookSpinCount="100000" lockStructure="1"/>
  <bookViews>
    <workbookView xWindow="-28920" yWindow="-120" windowWidth="29040" windowHeight="15840" tabRatio="921" activeTab="1"/>
  </bookViews>
  <sheets>
    <sheet name="Invulinstructie" sheetId="33" r:id="rId1"/>
    <sheet name="Prijzenblad" sheetId="30" r:id="rId2"/>
    <sheet name="Scoreblad" sheetId="2"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7" i="30" l="1"/>
  <c r="H8" i="30"/>
  <c r="H9" i="30"/>
  <c r="H6" i="30"/>
  <c r="E20" i="2" l="1"/>
  <c r="H10" i="30" l="1"/>
  <c r="D12" i="2" s="1"/>
  <c r="F8" i="2" l="1"/>
  <c r="E12" i="2"/>
  <c r="E23" i="2" l="1"/>
  <c r="E17" i="2"/>
</calcChain>
</file>

<file path=xl/sharedStrings.xml><?xml version="1.0" encoding="utf-8"?>
<sst xmlns="http://schemas.openxmlformats.org/spreadsheetml/2006/main" count="47" uniqueCount="47">
  <si>
    <t>Punten</t>
  </si>
  <si>
    <t>Prijs</t>
  </si>
  <si>
    <t>Na het omslagpunt</t>
  </si>
  <si>
    <t>De formule rekent het onderstaande uit zonder omslagpunt:</t>
  </si>
  <si>
    <t xml:space="preserve">De formule met omslagpunt: </t>
  </si>
  <si>
    <t>Score voor waarde van inschrijver</t>
  </si>
  <si>
    <t>Formulier D Prijzenblad</t>
  </si>
  <si>
    <t>Omschrijving Dienst</t>
  </si>
  <si>
    <t>Omslagpunt</t>
  </si>
  <si>
    <r>
      <t xml:space="preserve">Prijs bij </t>
    </r>
    <r>
      <rPr>
        <b/>
        <u/>
        <sz val="9"/>
        <rFont val="Verdana"/>
        <family val="2"/>
      </rPr>
      <t>minimum</t>
    </r>
    <r>
      <rPr>
        <b/>
        <sz val="9"/>
        <rFont val="Verdana"/>
        <family val="2"/>
      </rPr>
      <t xml:space="preserve"> aantal te behalen punten</t>
    </r>
  </si>
  <si>
    <r>
      <t xml:space="preserve">Prijs bij </t>
    </r>
    <r>
      <rPr>
        <b/>
        <u/>
        <sz val="9"/>
        <rFont val="Verdana"/>
        <family val="2"/>
      </rPr>
      <t>maximum</t>
    </r>
    <r>
      <rPr>
        <b/>
        <sz val="9"/>
        <rFont val="Verdana"/>
        <family val="2"/>
      </rPr>
      <t xml:space="preserve"> aantal te behalen punten</t>
    </r>
  </si>
  <si>
    <t>Hieronder volgen instructies, eisen en voorwaarden voor het invullen van het prijzenblad.</t>
  </si>
  <si>
    <r>
      <t xml:space="preserve">Voor het doen van een prijsopgave voor de Opdracht wordt inschrijver geacht </t>
    </r>
    <r>
      <rPr>
        <u/>
        <sz val="9"/>
        <color theme="1"/>
        <rFont val="Verdana"/>
        <family val="2"/>
      </rPr>
      <t>uitsluitend</t>
    </r>
    <r>
      <rPr>
        <sz val="9"/>
        <color theme="1"/>
        <rFont val="Verdana"/>
        <family val="2"/>
      </rPr>
      <t xml:space="preserve"> de prijsopgavetabel (in Excel) in formulier D tabblad 'Prijzenblad' te gebruiken. Het is niet toegestaan om wijzigingen aan te brengen in de opmaak of structuur van deze tabel, op straffe van uitsluiting van de aanbestedingsprocedure.</t>
    </r>
  </si>
  <si>
    <t>Inschrijver dient in tabblad 'Prijzenblad' de tarieven per Dienst  in te vullen (de groen gemarkeerde cellen).</t>
  </si>
  <si>
    <t>De tarieven dienen te voldoen aan al het gestelde in het Beschrijvend document inclusief de bijbehorende bijlagen en Nota('s) van Inlichtingen.</t>
  </si>
  <si>
    <t>De door inschrijver op te geven tarieven zijn in € exclusief btw doch inclusief alle voorkomende kosten die door de inschrijver worden gemaakt om de gevraagde Diensten uit te voeren, tenzij uitdrukkelijk anders vermeld.</t>
  </si>
  <si>
    <t>Het is niet toegestaan om wijzigingen aan te brengen in de opmaak of structuur van dit tabblad, op straffe van uitsluiting van de aanbestedingsprocedure.</t>
  </si>
  <si>
    <t>Kenmerk: TN536372</t>
  </si>
  <si>
    <t>Eenheid</t>
  </si>
  <si>
    <t>Afdruk</t>
  </si>
  <si>
    <t>Product</t>
  </si>
  <si>
    <t>EA Hoogvolume printers
Formulier D Prijzenblad</t>
  </si>
  <si>
    <t>Tabblad "Prijzenblad"</t>
  </si>
  <si>
    <t>Tabblad "Scoreblad"</t>
  </si>
  <si>
    <t xml:space="preserve">Het aantal afdrukken is een indicatie. Het werkelijk aantal per jaar kan hiervan afwijken. </t>
  </si>
  <si>
    <t>Lineaire scoremethode prijs met 1 omslagpunt</t>
  </si>
  <si>
    <t>Het afdrukken van 1 A4 enkelzijdig, inclusief de bijbehorende Diensten. Te weten 1 tellertik.</t>
  </si>
  <si>
    <t xml:space="preserve">Aantal </t>
  </si>
  <si>
    <t>Periode</t>
  </si>
  <si>
    <t>54 dagen</t>
  </si>
  <si>
    <t>3 werkdagen</t>
  </si>
  <si>
    <r>
      <t>Lease van hoogvolume printers (de Producten)</t>
    </r>
    <r>
      <rPr>
        <sz val="10.5"/>
        <rFont val="Calibri"/>
        <family val="2"/>
        <scheme val="minor"/>
      </rPr>
      <t xml:space="preserve"> per jaar </t>
    </r>
    <r>
      <rPr>
        <sz val="10.5"/>
        <color theme="1"/>
        <rFont val="Calibri"/>
        <family val="2"/>
        <scheme val="minor"/>
      </rPr>
      <t>met bijbehorende software en handleidingen, bijscholing van gebruikers en het uitvoeren van Adaptief , Correctief  en Preventief onderhoud gedurende de volledige looptijd van de Overeenkomst.</t>
    </r>
  </si>
  <si>
    <t>1 jaar</t>
  </si>
  <si>
    <t>Tarief per eenheid  per periode</t>
  </si>
  <si>
    <t>Behorende bij de Europees openbare aanbesteding ' Hoogvolume printers Verzendhuis'  voor de IND</t>
  </si>
  <si>
    <t>De levering, installatie en bedrijfsklaar opleveren van vier (4) Producten, waar onder de training van gebruikers gedurende de transitieperiode van 54 dagen.</t>
  </si>
  <si>
    <t>Installatie</t>
  </si>
  <si>
    <t>Verhuizing</t>
  </si>
  <si>
    <t>Contractjaren</t>
  </si>
  <si>
    <t>Inschrijfprijs (Aantal*tarief*contractjaren)</t>
  </si>
  <si>
    <t>OPTIE: Het gefaseerd verhuizen van de vier (4) Producten van de Magistratenlaan 222 naar de Leegwaterlaan in Den Bosch.</t>
  </si>
  <si>
    <t>Inschrijfprijs</t>
  </si>
  <si>
    <t xml:space="preserve">Dit prijzenblad is bedoeld voor het bepalen van de inschrijfprijs voor het uitvoeren van de Opdracht en voor het bepalen van  het tarief voor de lease van een Product per jaar, voor de imlpementatiekosten, de eventuele verhuiskosten en voor het tarief per afdruk A4.  </t>
  </si>
  <si>
    <t>n.v.t.</t>
  </si>
  <si>
    <t>Dit scoreblad is bedoeld voor het bepalen van de score voor het subgunningscriterium prijs voor de inschrijver. De totale Inschrijfprijs van tabblad "Prijzenblad" wordt automatish overgenomen in  de geel gearceerde cel D12 van  tabblad "Scoreblad".</t>
  </si>
  <si>
    <t xml:space="preserve">Behoudens de afdrukprijs, hebben de tarieven maximaal 2 decimalen achter de komma. De afdrukprijs heeft maximaal 5 decimalen achter de komma. Beoordeling vindt plaats op basis van deze door inschrijver opgegeven tarieven. </t>
  </si>
  <si>
    <t xml:space="preserve">De totale leaseprijs wordt berekend over de initiele 5 contractjaren, die daarmee na 5 jaar is voldaan. Tijdens een eventuele verlengingsperiode is het leasetarief €0,00.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</si>
</sst>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4" formatCode="_ &quot;€&quot;\ * #,##0.00_ ;_ &quot;€&quot;\ * \-#,##0.00_ ;_ &quot;€&quot;\ * &quot;-&quot;??_ ;_ @_ "/>
    <numFmt numFmtId="164" formatCode="_-[$€]\ * #,##0.00_-;_-[$€]\ * #,##0.00\-;_-[$€]\ * &quot;-&quot;??_-;_-@_-"/>
    <numFmt numFmtId="165" formatCode="_(* #,##0.00_);_(* \(#,##0.00\);_(* &quot;-&quot;??_);_(@_)"/>
    <numFmt numFmtId="166" formatCode="&quot;€&quot;\ #,##0.00"/>
    <numFmt numFmtId="167" formatCode="_-* #,##0.00_-;_-* #,##0.00\-;_-* &quot;-&quot;??_-;_-@_-"/>
    <numFmt numFmtId="168" formatCode="_(&quot;€&quot;* #,##0.00_);_(&quot;€&quot;* \(#,##0.00\);_(&quot;€&quot;* &quot;-&quot;??_);_(@_)"/>
    <numFmt numFmtId="169" formatCode="_-&quot;€&quot;\ * #,##0.00_-;_-&quot;€&quot;\ * #,##0.00\-;_-&quot;€&quot;\ * &quot;-&quot;??_-;_-@_-"/>
    <numFmt numFmtId="170" formatCode="#,##0_ ;\-#,##0\ "/>
    <numFmt numFmtId="171" formatCode="0_ ;\-0\ "/>
    <numFmt numFmtId="172" formatCode="&quot;€&quot;\ #,##0.00000"/>
  </numFmts>
  <fonts count="37" x14ac:knownFonts="1">
    <font>
      <sz val="10"/>
      <name val="Arial"/>
    </font>
    <font>
      <sz val="11"/>
      <color theme="1"/>
      <name val="Calibri"/>
      <family val="2"/>
      <scheme val="minor"/>
    </font>
    <font>
      <sz val="10"/>
      <name val="Arial"/>
      <family val="2"/>
    </font>
    <font>
      <sz val="10"/>
      <name val="Arial"/>
      <family val="2"/>
    </font>
    <font>
      <sz val="11"/>
      <color indexed="8"/>
      <name val="Calibri"/>
      <family val="2"/>
    </font>
    <font>
      <sz val="11"/>
      <color theme="1"/>
      <name val="Calibri"/>
      <family val="2"/>
      <scheme val="minor"/>
    </font>
    <font>
      <sz val="9"/>
      <color theme="1"/>
      <name val="Calibri"/>
      <family val="2"/>
      <scheme val="minor"/>
    </font>
    <font>
      <sz val="11"/>
      <color theme="0"/>
      <name val="Calibri"/>
      <family val="2"/>
      <scheme val="minor"/>
    </font>
    <font>
      <u/>
      <sz val="11"/>
      <color theme="10"/>
      <name val="Calibri"/>
      <family val="2"/>
    </font>
    <font>
      <sz val="10"/>
      <color rgb="FF3F3F76"/>
      <name val="Arial"/>
      <family val="2"/>
    </font>
    <font>
      <sz val="10"/>
      <color rgb="FF006100"/>
      <name val="Arial"/>
      <family val="2"/>
    </font>
    <font>
      <sz val="10"/>
      <color theme="0"/>
      <name val="Arial"/>
      <family val="2"/>
    </font>
    <font>
      <sz val="10"/>
      <color rgb="FF9C0006"/>
      <name val="Arial"/>
      <family val="2"/>
    </font>
    <font>
      <b/>
      <sz val="12"/>
      <color theme="1"/>
      <name val="Verdana"/>
      <family val="2"/>
    </font>
    <font>
      <sz val="9"/>
      <color theme="1"/>
      <name val="Verdana"/>
      <family val="2"/>
    </font>
    <font>
      <b/>
      <sz val="9"/>
      <color theme="1"/>
      <name val="Verdana"/>
      <family val="2"/>
    </font>
    <font>
      <sz val="9"/>
      <color rgb="FFFF0000"/>
      <name val="Verdana"/>
      <family val="2"/>
    </font>
    <font>
      <sz val="9"/>
      <name val="Verdana"/>
      <family val="2"/>
    </font>
    <font>
      <b/>
      <sz val="9"/>
      <color theme="0"/>
      <name val="Verdana"/>
      <family val="2"/>
    </font>
    <font>
      <b/>
      <sz val="16"/>
      <color theme="1"/>
      <name val="Verdana"/>
      <family val="2"/>
    </font>
    <font>
      <b/>
      <sz val="12"/>
      <name val="Verdana"/>
      <family val="2"/>
    </font>
    <font>
      <b/>
      <sz val="16"/>
      <name val="Verdana"/>
      <family val="2"/>
    </font>
    <font>
      <sz val="9"/>
      <color indexed="9"/>
      <name val="Verdana"/>
      <family val="2"/>
    </font>
    <font>
      <b/>
      <sz val="10"/>
      <name val="Verdana"/>
      <family val="2"/>
    </font>
    <font>
      <b/>
      <sz val="8"/>
      <name val="Verdana"/>
      <family val="2"/>
    </font>
    <font>
      <b/>
      <sz val="14"/>
      <name val="Verdana"/>
      <family val="2"/>
    </font>
    <font>
      <sz val="10"/>
      <name val="Verdana"/>
      <family val="2"/>
    </font>
    <font>
      <b/>
      <sz val="9"/>
      <name val="Verdana"/>
      <family val="2"/>
    </font>
    <font>
      <b/>
      <u/>
      <sz val="9"/>
      <name val="Verdana"/>
      <family val="2"/>
    </font>
    <font>
      <sz val="9"/>
      <color theme="0" tint="-0.499984740745262"/>
      <name val="Verdana"/>
      <family val="2"/>
    </font>
    <font>
      <sz val="9"/>
      <color theme="0" tint="-4.9989318521683403E-2"/>
      <name val="Verdana"/>
      <family val="2"/>
    </font>
    <font>
      <b/>
      <sz val="12"/>
      <color theme="1"/>
      <name val="Calibri"/>
      <family val="2"/>
      <scheme val="minor"/>
    </font>
    <font>
      <b/>
      <i/>
      <sz val="9"/>
      <color theme="1"/>
      <name val="Verdana"/>
      <family val="2"/>
    </font>
    <font>
      <b/>
      <i/>
      <sz val="11"/>
      <color theme="1"/>
      <name val="Calibri"/>
      <family val="2"/>
      <scheme val="minor"/>
    </font>
    <font>
      <u/>
      <sz val="9"/>
      <color theme="1"/>
      <name val="Verdana"/>
      <family val="2"/>
    </font>
    <font>
      <sz val="10.5"/>
      <color theme="1"/>
      <name val="Calibri"/>
      <family val="2"/>
      <scheme val="minor"/>
    </font>
    <font>
      <sz val="10.5"/>
      <name val="Calibri"/>
      <family val="2"/>
      <scheme val="minor"/>
    </font>
  </fonts>
  <fills count="19">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theme="4"/>
      </patternFill>
    </fill>
    <fill>
      <patternFill patternType="solid">
        <fgColor theme="4" tint="0.79998168889431442"/>
        <bgColor indexed="65"/>
      </patternFill>
    </fill>
    <fill>
      <patternFill patternType="solid">
        <fgColor rgb="FFFFCC99"/>
      </patternFill>
    </fill>
    <fill>
      <patternFill patternType="solid">
        <fgColor rgb="FFC6EFCE"/>
      </patternFill>
    </fill>
    <fill>
      <patternFill patternType="solid">
        <fgColor rgb="FFFFC7CE"/>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rgb="FFF2F2F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FFFF00"/>
        <bgColor indexed="64"/>
      </patternFill>
    </fill>
  </fills>
  <borders count="32">
    <border>
      <left/>
      <right/>
      <top/>
      <bottom/>
      <diagonal/>
    </border>
    <border>
      <left style="medium">
        <color indexed="64"/>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9" tint="-0.249977111117893"/>
      </top>
      <bottom/>
      <diagonal/>
    </border>
    <border>
      <left style="thin">
        <color theme="9" tint="-0.249977111117893"/>
      </left>
      <right/>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style="thin">
        <color theme="9"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77111117893"/>
      </left>
      <right/>
      <top style="thin">
        <color theme="9" tint="-0.249977111117893"/>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32">
    <xf numFmtId="0" fontId="0" fillId="0" borderId="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7" fillId="4" borderId="0" applyNumberFormat="0" applyBorder="0" applyAlignment="0" applyProtection="0"/>
    <xf numFmtId="0" fontId="11" fillId="4" borderId="0" applyNumberFormat="0" applyBorder="0" applyAlignment="0" applyProtection="0"/>
    <xf numFmtId="164" fontId="2" fillId="0" borderId="0" applyFont="0" applyFill="0" applyBorder="0" applyAlignment="0" applyProtection="0"/>
    <xf numFmtId="0" fontId="10" fillId="7" borderId="0" applyNumberFormat="0" applyBorder="0" applyAlignment="0" applyProtection="0"/>
    <xf numFmtId="0" fontId="8" fillId="0" borderId="0" applyNumberFormat="0" applyFill="0" applyBorder="0" applyAlignment="0" applyProtection="0">
      <alignment vertical="top"/>
      <protection locked="0"/>
    </xf>
    <xf numFmtId="0" fontId="9" fillId="6" borderId="3" applyNumberFormat="0" applyAlignment="0" applyProtection="0"/>
    <xf numFmtId="165" fontId="5" fillId="0" borderId="0" applyFont="0" applyFill="0" applyBorder="0" applyAlignment="0" applyProtection="0"/>
    <xf numFmtId="167" fontId="2" fillId="0" borderId="0" applyFont="0" applyFill="0" applyBorder="0" applyAlignment="0" applyProtection="0"/>
    <xf numFmtId="0" fontId="5" fillId="2" borderId="2" applyNumberFormat="0" applyFont="0" applyAlignment="0" applyProtection="0"/>
    <xf numFmtId="0" fontId="2" fillId="2" borderId="2" applyNumberFormat="0" applyFont="0" applyAlignment="0" applyProtection="0"/>
    <xf numFmtId="0" fontId="5" fillId="2" borderId="2" applyNumberFormat="0" applyFont="0" applyAlignment="0" applyProtection="0"/>
    <xf numFmtId="0" fontId="12" fillId="8" borderId="0" applyNumberFormat="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5" fillId="0" borderId="0"/>
    <xf numFmtId="0" fontId="6" fillId="0" borderId="0"/>
    <xf numFmtId="0" fontId="2" fillId="0" borderId="0"/>
    <xf numFmtId="0" fontId="5" fillId="0" borderId="0"/>
    <xf numFmtId="0" fontId="2" fillId="0" borderId="0"/>
    <xf numFmtId="44" fontId="3" fillId="0" borderId="0" applyFont="0" applyFill="0" applyBorder="0" applyAlignment="0" applyProtection="0"/>
    <xf numFmtId="168" fontId="4" fillId="0" borderId="0" applyFont="0" applyFill="0" applyBorder="0" applyAlignment="0" applyProtection="0"/>
    <xf numFmtId="44" fontId="2" fillId="0" borderId="0" applyFont="0" applyFill="0" applyBorder="0" applyAlignment="0" applyProtection="0"/>
    <xf numFmtId="0" fontId="1" fillId="0" borderId="0"/>
    <xf numFmtId="0" fontId="1" fillId="2" borderId="2" applyNumberFormat="0" applyFont="0" applyAlignment="0" applyProtection="0"/>
    <xf numFmtId="0" fontId="1" fillId="3" borderId="0" applyNumberFormat="0" applyBorder="0" applyAlignment="0" applyProtection="0"/>
    <xf numFmtId="165" fontId="1" fillId="0" borderId="0" applyFont="0" applyFill="0" applyBorder="0" applyAlignment="0" applyProtection="0"/>
    <xf numFmtId="44" fontId="1" fillId="0" borderId="0" applyFont="0" applyFill="0" applyBorder="0" applyAlignment="0" applyProtection="0"/>
    <xf numFmtId="169" fontId="2" fillId="0" borderId="0" applyFont="0" applyFill="0" applyBorder="0" applyAlignment="0" applyProtection="0"/>
  </cellStyleXfs>
  <cellXfs count="94">
    <xf numFmtId="0" fontId="0" fillId="0" borderId="0" xfId="0"/>
    <xf numFmtId="0" fontId="14" fillId="0" borderId="0" xfId="0" applyFont="1" applyAlignment="1" applyProtection="1">
      <alignment vertical="top"/>
      <protection locked="0"/>
    </xf>
    <xf numFmtId="0" fontId="14" fillId="0" borderId="16" xfId="0" applyFont="1" applyBorder="1" applyAlignment="1" applyProtection="1">
      <alignment vertical="top"/>
    </xf>
    <xf numFmtId="0" fontId="14" fillId="0" borderId="17" xfId="0" applyFont="1" applyBorder="1" applyAlignment="1" applyProtection="1">
      <alignment vertical="top"/>
    </xf>
    <xf numFmtId="0" fontId="15" fillId="0" borderId="0" xfId="0" applyFont="1" applyBorder="1" applyAlignment="1" applyProtection="1">
      <alignment vertical="top"/>
    </xf>
    <xf numFmtId="0" fontId="16" fillId="0" borderId="0" xfId="0" applyFont="1" applyBorder="1" applyAlignment="1" applyProtection="1">
      <alignment vertical="top"/>
    </xf>
    <xf numFmtId="0" fontId="17" fillId="0" borderId="1" xfId="0" applyFont="1" applyBorder="1" applyAlignment="1" applyProtection="1">
      <alignment vertical="top"/>
    </xf>
    <xf numFmtId="0" fontId="14" fillId="0" borderId="0" xfId="0" applyFont="1" applyBorder="1" applyAlignment="1" applyProtection="1">
      <alignment vertical="top"/>
    </xf>
    <xf numFmtId="0" fontId="18" fillId="15" borderId="20" xfId="0" applyFont="1" applyFill="1" applyBorder="1" applyAlignment="1" applyProtection="1">
      <alignment horizontal="left" vertical="top"/>
    </xf>
    <xf numFmtId="0" fontId="18" fillId="15" borderId="22" xfId="0" applyFont="1" applyFill="1" applyBorder="1" applyAlignment="1" applyProtection="1">
      <alignment horizontal="center" vertical="top"/>
    </xf>
    <xf numFmtId="0" fontId="18" fillId="15" borderId="23" xfId="0" applyFont="1" applyFill="1" applyBorder="1" applyAlignment="1" applyProtection="1">
      <alignment horizontal="center" vertical="top"/>
    </xf>
    <xf numFmtId="0" fontId="14" fillId="0" borderId="27" xfId="0" applyFont="1" applyBorder="1" applyAlignment="1" applyProtection="1">
      <alignment horizontal="center" vertical="top" wrapText="1"/>
    </xf>
    <xf numFmtId="166" fontId="17" fillId="16" borderId="28" xfId="31" applyNumberFormat="1" applyFont="1" applyFill="1" applyBorder="1" applyAlignment="1" applyProtection="1">
      <alignment horizontal="center" vertical="top"/>
      <protection locked="0"/>
    </xf>
    <xf numFmtId="0" fontId="19" fillId="0" borderId="1" xfId="0" applyFont="1" applyBorder="1" applyAlignment="1" applyProtection="1">
      <alignment vertical="top"/>
    </xf>
    <xf numFmtId="0" fontId="17" fillId="9" borderId="0" xfId="0" applyFont="1" applyFill="1"/>
    <xf numFmtId="2" fontId="17" fillId="9" borderId="0" xfId="0" applyNumberFormat="1" applyFont="1" applyFill="1"/>
    <xf numFmtId="0" fontId="14" fillId="9" borderId="0" xfId="19" applyFont="1" applyFill="1"/>
    <xf numFmtId="0" fontId="14" fillId="0" borderId="0" xfId="19" applyFont="1"/>
    <xf numFmtId="0" fontId="20" fillId="10" borderId="12" xfId="0" applyFont="1" applyFill="1" applyBorder="1" applyAlignment="1">
      <alignment vertical="center"/>
    </xf>
    <xf numFmtId="0" fontId="21" fillId="10" borderId="4" xfId="0" applyFont="1" applyFill="1" applyBorder="1" applyAlignment="1">
      <alignment vertical="center"/>
    </xf>
    <xf numFmtId="49" fontId="17" fillId="10" borderId="4" xfId="0" applyNumberFormat="1" applyFont="1" applyFill="1" applyBorder="1"/>
    <xf numFmtId="49" fontId="17" fillId="10" borderId="4" xfId="0" applyNumberFormat="1" applyFont="1" applyFill="1" applyBorder="1" applyAlignment="1">
      <alignment horizontal="center"/>
    </xf>
    <xf numFmtId="49" fontId="22" fillId="10" borderId="4" xfId="0" applyNumberFormat="1" applyFont="1" applyFill="1" applyBorder="1"/>
    <xf numFmtId="49" fontId="17" fillId="10" borderId="10" xfId="0" applyNumberFormat="1" applyFont="1" applyFill="1" applyBorder="1"/>
    <xf numFmtId="0" fontId="23" fillId="10" borderId="5" xfId="0" applyFont="1" applyFill="1" applyBorder="1" applyAlignment="1">
      <alignment horizontal="left" vertical="center" wrapText="1"/>
    </xf>
    <xf numFmtId="0" fontId="24" fillId="10" borderId="0" xfId="0" applyFont="1" applyFill="1" applyAlignment="1">
      <alignment vertical="center" wrapText="1"/>
    </xf>
    <xf numFmtId="0" fontId="25" fillId="10" borderId="0" xfId="0" applyFont="1" applyFill="1"/>
    <xf numFmtId="0" fontId="25" fillId="10" borderId="8" xfId="0" applyFont="1" applyFill="1" applyBorder="1"/>
    <xf numFmtId="0" fontId="26" fillId="9" borderId="0" xfId="0" applyFont="1" applyFill="1"/>
    <xf numFmtId="49" fontId="23" fillId="10" borderId="6" xfId="0" applyNumberFormat="1" applyFont="1" applyFill="1" applyBorder="1" applyAlignment="1">
      <alignment horizontal="left" vertical="center"/>
    </xf>
    <xf numFmtId="49" fontId="24" fillId="10" borderId="7" xfId="0" applyNumberFormat="1" applyFont="1" applyFill="1" applyBorder="1" applyAlignment="1">
      <alignment vertical="center"/>
    </xf>
    <xf numFmtId="49" fontId="17" fillId="10" borderId="7" xfId="0" applyNumberFormat="1" applyFont="1" applyFill="1" applyBorder="1"/>
    <xf numFmtId="49" fontId="22" fillId="10" borderId="7" xfId="0" applyNumberFormat="1" applyFont="1" applyFill="1" applyBorder="1"/>
    <xf numFmtId="49" fontId="17" fillId="10" borderId="11" xfId="0" applyNumberFormat="1" applyFont="1" applyFill="1" applyBorder="1"/>
    <xf numFmtId="0" fontId="17" fillId="9" borderId="1" xfId="0" applyFont="1" applyFill="1" applyBorder="1" applyAlignment="1">
      <alignment wrapText="1"/>
    </xf>
    <xf numFmtId="49" fontId="27" fillId="9" borderId="0" xfId="0" applyNumberFormat="1" applyFont="1" applyFill="1" applyAlignment="1">
      <alignment horizontal="left" vertical="center" wrapText="1"/>
    </xf>
    <xf numFmtId="0" fontId="14" fillId="14" borderId="13" xfId="19" applyFont="1" applyFill="1" applyBorder="1" applyAlignment="1">
      <alignment vertical="center"/>
    </xf>
    <xf numFmtId="0" fontId="14" fillId="14" borderId="14" xfId="19" applyFont="1" applyFill="1" applyBorder="1" applyAlignment="1">
      <alignment vertical="center"/>
    </xf>
    <xf numFmtId="0" fontId="15" fillId="14" borderId="9" xfId="19" applyFont="1" applyFill="1" applyBorder="1" applyAlignment="1">
      <alignment vertical="center"/>
    </xf>
    <xf numFmtId="166" fontId="17" fillId="12" borderId="15" xfId="23" applyNumberFormat="1" applyFont="1" applyFill="1" applyBorder="1" applyAlignment="1" applyProtection="1">
      <alignment horizontal="left" vertical="center"/>
      <protection locked="0"/>
    </xf>
    <xf numFmtId="0" fontId="17" fillId="12" borderId="15" xfId="0" applyFont="1" applyFill="1" applyBorder="1" applyAlignment="1" applyProtection="1">
      <alignment horizontal="center" vertical="center"/>
      <protection locked="0"/>
    </xf>
    <xf numFmtId="0" fontId="16" fillId="9" borderId="0" xfId="19" applyFont="1" applyFill="1"/>
    <xf numFmtId="166" fontId="29" fillId="12" borderId="9" xfId="23" applyNumberFormat="1" applyFont="1" applyFill="1" applyBorder="1" applyAlignment="1" applyProtection="1">
      <alignment horizontal="left" vertical="center"/>
    </xf>
    <xf numFmtId="0" fontId="29" fillId="12" borderId="9" xfId="0" applyFont="1" applyFill="1" applyBorder="1" applyAlignment="1" applyProtection="1">
      <alignment horizontal="center" vertical="center"/>
      <protection locked="0"/>
    </xf>
    <xf numFmtId="166" fontId="14" fillId="9" borderId="0" xfId="19" applyNumberFormat="1" applyFont="1" applyFill="1"/>
    <xf numFmtId="166" fontId="17" fillId="12" borderId="9" xfId="23" applyNumberFormat="1" applyFont="1" applyFill="1" applyBorder="1" applyAlignment="1" applyProtection="1">
      <alignment horizontal="left" vertical="center"/>
      <protection locked="0"/>
    </xf>
    <xf numFmtId="0" fontId="17" fillId="12" borderId="9" xfId="0" applyFont="1" applyFill="1" applyBorder="1" applyAlignment="1" applyProtection="1">
      <alignment horizontal="center" vertical="center"/>
      <protection locked="0"/>
    </xf>
    <xf numFmtId="2" fontId="29" fillId="13" borderId="9" xfId="0" applyNumberFormat="1" applyFont="1" applyFill="1" applyBorder="1" applyAlignment="1" applyProtection="1">
      <alignment horizontal="center" vertical="center"/>
      <protection locked="0"/>
    </xf>
    <xf numFmtId="0" fontId="27" fillId="9" borderId="0" xfId="19" applyFont="1" applyFill="1"/>
    <xf numFmtId="0" fontId="27" fillId="9" borderId="0" xfId="19" applyFont="1" applyFill="1" applyAlignment="1">
      <alignment vertical="top"/>
    </xf>
    <xf numFmtId="0" fontId="14" fillId="9" borderId="0" xfId="19" applyFont="1" applyFill="1" applyAlignment="1">
      <alignment vertical="center"/>
    </xf>
    <xf numFmtId="0" fontId="15" fillId="9" borderId="0" xfId="19" applyFont="1" applyFill="1" applyAlignment="1">
      <alignment vertical="center"/>
    </xf>
    <xf numFmtId="0" fontId="17" fillId="9" borderId="0" xfId="19" applyFont="1" applyFill="1"/>
    <xf numFmtId="0" fontId="27" fillId="9" borderId="0" xfId="19" applyFont="1" applyFill="1" applyAlignment="1"/>
    <xf numFmtId="0" fontId="30" fillId="0" borderId="0" xfId="19" applyFont="1"/>
    <xf numFmtId="0" fontId="14" fillId="11" borderId="0" xfId="19" applyFont="1" applyFill="1"/>
    <xf numFmtId="0" fontId="14" fillId="0" borderId="0" xfId="0" applyFont="1" applyAlignment="1">
      <alignment horizontal="justify" vertical="top"/>
    </xf>
    <xf numFmtId="0" fontId="14" fillId="0" borderId="21" xfId="0" applyFont="1" applyBorder="1" applyAlignment="1">
      <alignment horizontal="justify" vertical="top"/>
    </xf>
    <xf numFmtId="0" fontId="14" fillId="0" borderId="21" xfId="0" quotePrefix="1" applyFont="1" applyBorder="1" applyAlignment="1">
      <alignment horizontal="justify" vertical="top"/>
    </xf>
    <xf numFmtId="0" fontId="32" fillId="0" borderId="21" xfId="0" applyFont="1" applyBorder="1" applyAlignment="1">
      <alignment horizontal="justify" vertical="top"/>
    </xf>
    <xf numFmtId="0" fontId="17" fillId="0" borderId="21" xfId="0" applyFont="1" applyBorder="1" applyAlignment="1">
      <alignment horizontal="justify" vertical="top" wrapText="1"/>
    </xf>
    <xf numFmtId="0" fontId="16" fillId="0" borderId="0" xfId="0" applyFont="1" applyAlignment="1">
      <alignment horizontal="justify" vertical="top"/>
    </xf>
    <xf numFmtId="0" fontId="17" fillId="0" borderId="21" xfId="0" applyFont="1" applyBorder="1" applyAlignment="1">
      <alignment horizontal="justify" vertical="top"/>
    </xf>
    <xf numFmtId="0" fontId="17" fillId="11" borderId="21" xfId="0" quotePrefix="1" applyFont="1" applyFill="1" applyBorder="1" applyAlignment="1">
      <alignment horizontal="justify" vertical="top"/>
    </xf>
    <xf numFmtId="0" fontId="14" fillId="0" borderId="0" xfId="0" applyFont="1" applyAlignment="1" applyProtection="1">
      <alignment vertical="top"/>
    </xf>
    <xf numFmtId="170" fontId="17" fillId="11" borderId="26" xfId="31" applyNumberFormat="1" applyFont="1" applyFill="1" applyBorder="1" applyAlignment="1" applyProtection="1">
      <alignment horizontal="center" vertical="top"/>
    </xf>
    <xf numFmtId="171" fontId="17" fillId="11" borderId="28" xfId="31" applyNumberFormat="1" applyFont="1" applyFill="1" applyBorder="1" applyAlignment="1" applyProtection="1">
      <alignment horizontal="center" vertical="top"/>
    </xf>
    <xf numFmtId="0" fontId="13" fillId="0" borderId="30" xfId="0" applyFont="1" applyBorder="1" applyAlignment="1" applyProtection="1">
      <alignment horizontal="right" vertical="top"/>
    </xf>
    <xf numFmtId="0" fontId="35" fillId="0" borderId="25" xfId="0" applyFont="1" applyBorder="1" applyAlignment="1" applyProtection="1">
      <alignment horizontal="left" vertical="top" wrapText="1"/>
    </xf>
    <xf numFmtId="0" fontId="14" fillId="0" borderId="0" xfId="0" applyFont="1" applyAlignment="1" applyProtection="1">
      <alignment vertical="top" wrapText="1"/>
    </xf>
    <xf numFmtId="0" fontId="14" fillId="0" borderId="18" xfId="0" applyFont="1" applyBorder="1" applyAlignment="1" applyProtection="1">
      <alignment vertical="top" wrapText="1"/>
    </xf>
    <xf numFmtId="0" fontId="16" fillId="0" borderId="19" xfId="0" applyFont="1" applyBorder="1" applyAlignment="1" applyProtection="1">
      <alignment vertical="top" wrapText="1"/>
    </xf>
    <xf numFmtId="0" fontId="14" fillId="0" borderId="19" xfId="0" applyFont="1" applyBorder="1" applyAlignment="1" applyProtection="1">
      <alignment vertical="top" wrapText="1"/>
    </xf>
    <xf numFmtId="0" fontId="18" fillId="15" borderId="24" xfId="0" applyFont="1" applyFill="1" applyBorder="1" applyAlignment="1" applyProtection="1">
      <alignment horizontal="center" vertical="top" wrapText="1"/>
    </xf>
    <xf numFmtId="166" fontId="17" fillId="11" borderId="29" xfId="31" applyNumberFormat="1" applyFont="1" applyFill="1" applyBorder="1" applyAlignment="1" applyProtection="1">
      <alignment horizontal="center" vertical="top" wrapText="1"/>
    </xf>
    <xf numFmtId="6" fontId="14" fillId="0" borderId="0" xfId="0" applyNumberFormat="1" applyFont="1" applyAlignment="1" applyProtection="1">
      <alignment vertical="top" wrapText="1"/>
    </xf>
    <xf numFmtId="166" fontId="13" fillId="10" borderId="31" xfId="0" applyNumberFormat="1" applyFont="1" applyFill="1" applyBorder="1" applyAlignment="1" applyProtection="1">
      <alignment horizontal="center" vertical="top" wrapText="1"/>
    </xf>
    <xf numFmtId="0" fontId="18" fillId="15" borderId="23" xfId="0" applyFont="1" applyFill="1" applyBorder="1" applyAlignment="1" applyProtection="1">
      <alignment horizontal="center" vertical="top" wrapText="1"/>
    </xf>
    <xf numFmtId="166" fontId="29" fillId="18" borderId="9" xfId="23" applyNumberFormat="1" applyFont="1" applyFill="1" applyBorder="1" applyAlignment="1" applyProtection="1">
      <alignment horizontal="left" vertical="center"/>
    </xf>
    <xf numFmtId="0" fontId="16" fillId="0" borderId="21" xfId="0" applyFont="1" applyBorder="1" applyAlignment="1">
      <alignment horizontal="justify" vertical="top"/>
    </xf>
    <xf numFmtId="172" fontId="17" fillId="16" borderId="28" xfId="31" applyNumberFormat="1" applyFont="1" applyFill="1" applyBorder="1" applyAlignment="1" applyProtection="1">
      <alignment horizontal="center" vertical="top"/>
      <protection locked="0"/>
    </xf>
    <xf numFmtId="0" fontId="13" fillId="17" borderId="21" xfId="0" applyFont="1" applyFill="1" applyBorder="1" applyAlignment="1">
      <alignment horizontal="center" vertical="top" wrapText="1"/>
    </xf>
    <xf numFmtId="0" fontId="31" fillId="17" borderId="21" xfId="0" applyFont="1" applyFill="1" applyBorder="1" applyAlignment="1">
      <alignment horizontal="center" vertical="top"/>
    </xf>
    <xf numFmtId="0" fontId="14" fillId="0" borderId="21" xfId="0" applyFont="1" applyBorder="1" applyAlignment="1">
      <alignment horizontal="center" vertical="top"/>
    </xf>
    <xf numFmtId="0" fontId="0" fillId="0" borderId="21" xfId="0" applyBorder="1" applyAlignment="1">
      <alignment horizontal="center" vertical="top"/>
    </xf>
    <xf numFmtId="0" fontId="32" fillId="0" borderId="21" xfId="0" applyFont="1" applyBorder="1" applyAlignment="1">
      <alignment horizontal="justify" vertical="top"/>
    </xf>
    <xf numFmtId="0" fontId="33" fillId="0" borderId="21" xfId="0" applyFont="1" applyBorder="1" applyAlignment="1">
      <alignment horizontal="justify" vertical="top"/>
    </xf>
    <xf numFmtId="49" fontId="27" fillId="9" borderId="9" xfId="0" applyNumberFormat="1" applyFont="1" applyFill="1" applyBorder="1" applyAlignment="1">
      <alignment horizontal="left" vertical="center"/>
    </xf>
    <xf numFmtId="49" fontId="27" fillId="9" borderId="6" xfId="0" applyNumberFormat="1" applyFont="1" applyFill="1" applyBorder="1" applyAlignment="1">
      <alignment horizontal="left" vertical="center"/>
    </xf>
    <xf numFmtId="49" fontId="27" fillId="9" borderId="11" xfId="0" applyNumberFormat="1" applyFont="1" applyFill="1" applyBorder="1" applyAlignment="1">
      <alignment horizontal="left" vertical="center"/>
    </xf>
    <xf numFmtId="49" fontId="17" fillId="9" borderId="13" xfId="0" applyNumberFormat="1" applyFont="1" applyFill="1" applyBorder="1" applyAlignment="1">
      <alignment horizontal="left" vertical="center"/>
    </xf>
    <xf numFmtId="49" fontId="17" fillId="9" borderId="14" xfId="0" applyNumberFormat="1" applyFont="1" applyFill="1" applyBorder="1" applyAlignment="1">
      <alignment horizontal="left" vertical="center"/>
    </xf>
    <xf numFmtId="0" fontId="15" fillId="9" borderId="0" xfId="19" applyFont="1" applyFill="1" applyAlignment="1">
      <alignment horizontal="left" vertical="top" wrapText="1"/>
    </xf>
    <xf numFmtId="0" fontId="0" fillId="0" borderId="21" xfId="0" applyBorder="1"/>
  </cellXfs>
  <cellStyles count="32">
    <cellStyle name="20% - Accent1 2" xfId="1"/>
    <cellStyle name="20% - Accent1 3" xfId="2"/>
    <cellStyle name="20% - Accent1 5" xfId="3"/>
    <cellStyle name="20% - Accent3 2" xfId="28"/>
    <cellStyle name="Accent1 2" xfId="4"/>
    <cellStyle name="Accent1 3" xfId="5"/>
    <cellStyle name="Euro" xfId="6"/>
    <cellStyle name="Euro 2" xfId="31"/>
    <cellStyle name="Goed 2" xfId="7"/>
    <cellStyle name="Hyperlink 2" xfId="8"/>
    <cellStyle name="Invoer 2" xfId="9"/>
    <cellStyle name="Komma 2" xfId="10"/>
    <cellStyle name="Komma 3" xfId="11"/>
    <cellStyle name="Komma 4" xfId="29"/>
    <cellStyle name="Notitie 2" xfId="12"/>
    <cellStyle name="Notitie 2 2" xfId="13"/>
    <cellStyle name="Notitie 2 3" xfId="14"/>
    <cellStyle name="Notitie 3" xfId="27"/>
    <cellStyle name="Ongeldig 2" xfId="15"/>
    <cellStyle name="Procent 2" xfId="16"/>
    <cellStyle name="Procent 3" xfId="17"/>
    <cellStyle name="Standaard" xfId="0" builtinId="0"/>
    <cellStyle name="Standaard 2" xfId="18"/>
    <cellStyle name="Standaard 3" xfId="19"/>
    <cellStyle name="Standaard 3 2" xfId="20"/>
    <cellStyle name="Standaard 4" xfId="21"/>
    <cellStyle name="Standaard 5" xfId="22"/>
    <cellStyle name="Standaard 6" xfId="26"/>
    <cellStyle name="Valuta" xfId="23" builtinId="4"/>
    <cellStyle name="Valuta 2" xfId="24"/>
    <cellStyle name="Valuta 3" xfId="25"/>
    <cellStyle name="Valuta 4" xfId="30"/>
  </cellStyles>
  <dxfs count="2">
    <dxf>
      <font>
        <color theme="0" tint="-4.9989318521683403E-2"/>
      </font>
    </dxf>
    <dxf>
      <font>
        <color theme="0" tint="-4.9989318521683403E-2"/>
      </font>
    </dxf>
  </dxfs>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381255496365503"/>
          <c:y val="6.366403348608092E-2"/>
          <c:w val="0.74817563250629693"/>
          <c:h val="0.73573484651713694"/>
        </c:manualLayout>
      </c:layout>
      <c:scatterChart>
        <c:scatterStyle val="smoothMarker"/>
        <c:varyColors val="0"/>
        <c:ser>
          <c:idx val="0"/>
          <c:order val="0"/>
          <c:marker>
            <c:symbol val="none"/>
          </c:marker>
          <c:xVal>
            <c:numRef>
              <c:f>Scoreblad!$D$8:$D$10</c:f>
              <c:numCache>
                <c:formatCode>"€"\ #,##0.00</c:formatCode>
                <c:ptCount val="3"/>
                <c:pt idx="0">
                  <c:v>550000</c:v>
                </c:pt>
                <c:pt idx="1">
                  <c:v>400000</c:v>
                </c:pt>
                <c:pt idx="2">
                  <c:v>350000</c:v>
                </c:pt>
              </c:numCache>
            </c:numRef>
          </c:xVal>
          <c:yVal>
            <c:numRef>
              <c:f>Scoreblad!$E$8:$E$10</c:f>
              <c:numCache>
                <c:formatCode>General</c:formatCode>
                <c:ptCount val="3"/>
                <c:pt idx="0">
                  <c:v>0</c:v>
                </c:pt>
                <c:pt idx="1">
                  <c:v>45</c:v>
                </c:pt>
                <c:pt idx="2">
                  <c:v>55</c:v>
                </c:pt>
              </c:numCache>
            </c:numRef>
          </c:yVal>
          <c:smooth val="0"/>
          <c:extLst>
            <c:ext xmlns:c16="http://schemas.microsoft.com/office/drawing/2014/chart" uri="{C3380CC4-5D6E-409C-BE32-E72D297353CC}">
              <c16:uniqueId val="{00000000-7E81-4B9D-94AE-61703CF2A6EC}"/>
            </c:ext>
          </c:extLst>
        </c:ser>
        <c:ser>
          <c:idx val="1"/>
          <c:order val="1"/>
          <c:tx>
            <c:strRef>
              <c:f>Scoreblad!$B$12:$C$12</c:f>
              <c:strCache>
                <c:ptCount val="1"/>
                <c:pt idx="0">
                  <c:v>Score voor waarde van inschrijver</c:v>
                </c:pt>
              </c:strCache>
            </c:strRef>
          </c:tx>
          <c:marker>
            <c:symbol val="triangle"/>
            <c:size val="7"/>
          </c:marker>
          <c:xVal>
            <c:numRef>
              <c:f>Scoreblad!$D$12</c:f>
              <c:numCache>
                <c:formatCode>"€"\ #,##0.00</c:formatCode>
                <c:ptCount val="1"/>
                <c:pt idx="0">
                  <c:v>0</c:v>
                </c:pt>
              </c:numCache>
            </c:numRef>
          </c:xVal>
          <c:yVal>
            <c:numRef>
              <c:f>Scoreblad!$E$12</c:f>
              <c:numCache>
                <c:formatCode>0.00</c:formatCode>
                <c:ptCount val="1"/>
                <c:pt idx="0">
                  <c:v>55</c:v>
                </c:pt>
              </c:numCache>
            </c:numRef>
          </c:yVal>
          <c:smooth val="1"/>
          <c:extLst>
            <c:ext xmlns:c16="http://schemas.microsoft.com/office/drawing/2014/chart" uri="{C3380CC4-5D6E-409C-BE32-E72D297353CC}">
              <c16:uniqueId val="{00000000-39E3-4C1B-A4AD-0B1FDBBED5ED}"/>
            </c:ext>
          </c:extLst>
        </c:ser>
        <c:dLbls>
          <c:showLegendKey val="0"/>
          <c:showVal val="0"/>
          <c:showCatName val="0"/>
          <c:showSerName val="0"/>
          <c:showPercent val="0"/>
          <c:showBubbleSize val="0"/>
        </c:dLbls>
        <c:axId val="1003076655"/>
        <c:axId val="1"/>
      </c:scatterChart>
      <c:valAx>
        <c:axId val="1003076655"/>
        <c:scaling>
          <c:orientation val="minMax"/>
          <c:max val="550000"/>
          <c:min val="350000"/>
        </c:scaling>
        <c:delete val="0"/>
        <c:axPos val="b"/>
        <c:majorGridlines/>
        <c:title>
          <c:tx>
            <c:rich>
              <a:bodyPr/>
              <a:lstStyle/>
              <a:p>
                <a:pPr algn="ctr" rtl="0">
                  <a:defRPr lang="nl-NL" sz="900" b="1" i="0" u="none" strike="noStrike" kern="1200" baseline="0">
                    <a:solidFill>
                      <a:srgbClr val="000000"/>
                    </a:solidFill>
                    <a:latin typeface="Arial" panose="020B0604020202020204" pitchFamily="34" charset="0"/>
                    <a:ea typeface="Calibri"/>
                    <a:cs typeface="Arial" panose="020B0604020202020204" pitchFamily="34" charset="0"/>
                  </a:defRPr>
                </a:pPr>
                <a:r>
                  <a:rPr lang="nl-NL" sz="900" b="1" i="0" u="none" strike="noStrike" kern="1200" baseline="0">
                    <a:solidFill>
                      <a:srgbClr val="000000"/>
                    </a:solidFill>
                    <a:latin typeface="Arial" panose="020B0604020202020204" pitchFamily="34" charset="0"/>
                    <a:ea typeface="Calibri"/>
                    <a:cs typeface="Arial" panose="020B0604020202020204" pitchFamily="34" charset="0"/>
                  </a:rPr>
                  <a:t>Prijs</a:t>
                </a:r>
              </a:p>
            </c:rich>
          </c:tx>
          <c:layout>
            <c:manualLayout>
              <c:xMode val="edge"/>
              <c:yMode val="edge"/>
              <c:x val="0.48437523087391859"/>
              <c:y val="0.89563241841733343"/>
            </c:manualLayout>
          </c:layout>
          <c:overlay val="0"/>
        </c:title>
        <c:numFmt formatCode="\€\ #,##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
        <c:crossesAt val="0"/>
        <c:crossBetween val="midCat"/>
      </c:valAx>
      <c:valAx>
        <c:axId val="1"/>
        <c:scaling>
          <c:orientation val="minMax"/>
          <c:max val="65"/>
          <c:min val="0"/>
        </c:scaling>
        <c:delete val="0"/>
        <c:axPos val="l"/>
        <c:majorGridlines/>
        <c:title>
          <c:tx>
            <c:rich>
              <a:bodyPr rot="-5400000" vert="horz"/>
              <a:lstStyle/>
              <a:p>
                <a:pPr>
                  <a:defRPr sz="900">
                    <a:latin typeface="Arial" panose="020B0604020202020204" pitchFamily="34" charset="0"/>
                    <a:cs typeface="Arial" panose="020B0604020202020204" pitchFamily="34" charset="0"/>
                  </a:defRPr>
                </a:pPr>
                <a:r>
                  <a:rPr lang="nl-NL" sz="900" b="1">
                    <a:latin typeface="Arial" panose="020B0604020202020204" pitchFamily="34" charset="0"/>
                    <a:cs typeface="Arial" panose="020B0604020202020204" pitchFamily="34" charset="0"/>
                  </a:rPr>
                  <a:t>Punten</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003076655"/>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chemeClr val="accent6">
          <a:lumMod val="75000"/>
        </a:schemeClr>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133350</xdr:rowOff>
    </xdr:from>
    <xdr:to>
      <xdr:col>3</xdr:col>
      <xdr:colOff>132522</xdr:colOff>
      <xdr:row>28</xdr:row>
      <xdr:rowOff>74543</xdr:rowOff>
    </xdr:to>
    <xdr:graphicFrame macro="">
      <xdr:nvGraphicFramePr>
        <xdr:cNvPr id="1026" name="Grafiek 13">
          <a:extLst>
            <a:ext uri="{FF2B5EF4-FFF2-40B4-BE49-F238E27FC236}">
              <a16:creationId xmlns:a16="http://schemas.microsoft.com/office/drawing/2014/main" id="{3FE4FB07-D0B3-939D-A83B-EE6B71414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B14" sqref="B14"/>
    </sheetView>
  </sheetViews>
  <sheetFormatPr defaultRowHeight="12.75" x14ac:dyDescent="0.2"/>
  <cols>
    <col min="1" max="1" width="3.140625" bestFit="1" customWidth="1"/>
    <col min="2" max="2" width="122" customWidth="1"/>
  </cols>
  <sheetData>
    <row r="1" spans="1:3" s="56" customFormat="1" ht="44.25" customHeight="1" x14ac:dyDescent="0.2">
      <c r="A1" s="81" t="s">
        <v>21</v>
      </c>
      <c r="B1" s="82"/>
    </row>
    <row r="2" spans="1:3" s="56" customFormat="1" x14ac:dyDescent="0.2">
      <c r="A2" s="83" t="s">
        <v>11</v>
      </c>
      <c r="B2" s="84"/>
    </row>
    <row r="3" spans="1:3" s="56" customFormat="1" ht="15" x14ac:dyDescent="0.2">
      <c r="A3" s="85" t="s">
        <v>22</v>
      </c>
      <c r="B3" s="86"/>
    </row>
    <row r="4" spans="1:3" s="56" customFormat="1" ht="36" customHeight="1" x14ac:dyDescent="0.2">
      <c r="A4" s="57">
        <v>1</v>
      </c>
      <c r="B4" s="58" t="s">
        <v>42</v>
      </c>
    </row>
    <row r="5" spans="1:3" s="56" customFormat="1" ht="11.25" customHeight="1" x14ac:dyDescent="0.2">
      <c r="A5" s="57"/>
      <c r="B5" s="58"/>
    </row>
    <row r="6" spans="1:3" s="56" customFormat="1" ht="20.25" customHeight="1" x14ac:dyDescent="0.2">
      <c r="A6" s="57">
        <v>2</v>
      </c>
      <c r="B6" s="58" t="s">
        <v>24</v>
      </c>
    </row>
    <row r="7" spans="1:3" s="56" customFormat="1" ht="11.25" x14ac:dyDescent="0.2">
      <c r="A7" s="59"/>
      <c r="B7" s="59"/>
    </row>
    <row r="8" spans="1:3" s="56" customFormat="1" ht="33.75" x14ac:dyDescent="0.2">
      <c r="A8" s="57">
        <v>3</v>
      </c>
      <c r="B8" s="57" t="s">
        <v>12</v>
      </c>
    </row>
    <row r="9" spans="1:3" s="56" customFormat="1" ht="11.25" x14ac:dyDescent="0.2">
      <c r="A9" s="57"/>
      <c r="B9" s="57"/>
    </row>
    <row r="10" spans="1:3" s="56" customFormat="1" ht="11.25" x14ac:dyDescent="0.2">
      <c r="A10" s="57">
        <v>4</v>
      </c>
      <c r="B10" s="60" t="s">
        <v>13</v>
      </c>
      <c r="C10" s="61"/>
    </row>
    <row r="11" spans="1:3" s="56" customFormat="1" ht="11.25" x14ac:dyDescent="0.2">
      <c r="A11" s="62"/>
      <c r="B11" s="62"/>
    </row>
    <row r="12" spans="1:3" s="56" customFormat="1" ht="22.5" x14ac:dyDescent="0.2">
      <c r="A12" s="62">
        <v>5</v>
      </c>
      <c r="B12" s="62" t="s">
        <v>14</v>
      </c>
    </row>
    <row r="13" spans="1:3" s="56" customFormat="1" ht="11.25" x14ac:dyDescent="0.2">
      <c r="A13" s="62"/>
      <c r="B13" s="62"/>
    </row>
    <row r="14" spans="1:3" s="56" customFormat="1" ht="22.5" x14ac:dyDescent="0.2">
      <c r="A14" s="62">
        <v>6</v>
      </c>
      <c r="B14" s="62" t="s">
        <v>45</v>
      </c>
    </row>
    <row r="15" spans="1:3" s="56" customFormat="1" ht="11.25" x14ac:dyDescent="0.2">
      <c r="A15" s="62"/>
      <c r="B15" s="62"/>
    </row>
    <row r="16" spans="1:3" s="56" customFormat="1" ht="22.5" x14ac:dyDescent="0.2">
      <c r="A16" s="62">
        <v>7</v>
      </c>
      <c r="B16" s="62" t="s">
        <v>15</v>
      </c>
    </row>
    <row r="17" spans="1:2" s="56" customFormat="1" ht="11.25" x14ac:dyDescent="0.2">
      <c r="A17" s="62"/>
      <c r="B17" s="62"/>
    </row>
    <row r="18" spans="1:2" s="56" customFormat="1" ht="22.5" x14ac:dyDescent="0.2">
      <c r="A18" s="79">
        <v>8</v>
      </c>
      <c r="B18" s="79" t="s">
        <v>46</v>
      </c>
    </row>
    <row r="19" spans="1:2" x14ac:dyDescent="0.2">
      <c r="A19" s="93"/>
      <c r="B19" s="93"/>
    </row>
    <row r="20" spans="1:2" ht="15" x14ac:dyDescent="0.2">
      <c r="A20" s="85" t="s">
        <v>23</v>
      </c>
      <c r="B20" s="86"/>
    </row>
    <row r="21" spans="1:2" s="56" customFormat="1" ht="22.5" x14ac:dyDescent="0.2">
      <c r="A21" s="57">
        <v>1</v>
      </c>
      <c r="B21" s="63" t="s">
        <v>44</v>
      </c>
    </row>
    <row r="22" spans="1:2" s="56" customFormat="1" ht="11.25" x14ac:dyDescent="0.2">
      <c r="A22" s="59"/>
      <c r="B22" s="59"/>
    </row>
    <row r="23" spans="1:2" s="56" customFormat="1" ht="22.5" x14ac:dyDescent="0.2">
      <c r="A23" s="57">
        <v>2</v>
      </c>
      <c r="B23" s="57" t="s">
        <v>16</v>
      </c>
    </row>
  </sheetData>
  <sheetProtection algorithmName="SHA-512" hashValue="10yN1TI7FSnekAdvU5Rhb6yLVtnetyjNnKvXS6DM5z//JWKBU+kXJijLSy8wZ0l8HO70/hPgpjWnB3wr6t1UoA==" saltValue="jzA+7Gm/CIKYBv+dmSxkNg==" spinCount="100000" sheet="1" objects="1" scenarios="1"/>
  <mergeCells count="4">
    <mergeCell ref="A1:B1"/>
    <mergeCell ref="A2:B2"/>
    <mergeCell ref="A3:B3"/>
    <mergeCell ref="A20:B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22"/>
  <sheetViews>
    <sheetView tabSelected="1" zoomScaleNormal="100" workbookViewId="0">
      <selection activeCell="G17" sqref="G17"/>
    </sheetView>
  </sheetViews>
  <sheetFormatPr defaultColWidth="66.85546875" defaultRowHeight="11.25" x14ac:dyDescent="0.2"/>
  <cols>
    <col min="1" max="1" width="2.140625" style="64" customWidth="1"/>
    <col min="2" max="2" width="92.28515625" style="64" customWidth="1"/>
    <col min="3" max="3" width="17.7109375" style="64" bestFit="1" customWidth="1"/>
    <col min="4" max="4" width="10.42578125" style="64" bestFit="1" customWidth="1"/>
    <col min="5" max="5" width="12.85546875" style="64" bestFit="1" customWidth="1"/>
    <col min="6" max="6" width="14.42578125" style="64" bestFit="1" customWidth="1"/>
    <col min="7" max="7" width="20" style="1" customWidth="1"/>
    <col min="8" max="8" width="30.140625" style="69" customWidth="1"/>
    <col min="9" max="34" width="66.85546875" style="64"/>
    <col min="35" max="16384" width="66.85546875" style="1"/>
  </cols>
  <sheetData>
    <row r="1" spans="2:8" s="64" customFormat="1" ht="12" thickBot="1" x14ac:dyDescent="0.25">
      <c r="H1" s="69"/>
    </row>
    <row r="2" spans="2:8" s="64" customFormat="1" x14ac:dyDescent="0.2">
      <c r="B2" s="2"/>
      <c r="C2" s="3"/>
      <c r="D2" s="3"/>
      <c r="E2" s="3"/>
      <c r="F2" s="3"/>
      <c r="G2" s="3"/>
      <c r="H2" s="70"/>
    </row>
    <row r="3" spans="2:8" s="64" customFormat="1" ht="38.25" customHeight="1" x14ac:dyDescent="0.2">
      <c r="B3" s="13" t="s">
        <v>6</v>
      </c>
      <c r="C3" s="4"/>
      <c r="D3" s="5"/>
      <c r="E3" s="5"/>
      <c r="F3" s="5"/>
      <c r="G3" s="5"/>
      <c r="H3" s="71"/>
    </row>
    <row r="4" spans="2:8" s="64" customFormat="1" ht="18.75" customHeight="1" x14ac:dyDescent="0.2">
      <c r="B4" s="6" t="s">
        <v>34</v>
      </c>
      <c r="C4" s="7" t="s">
        <v>17</v>
      </c>
      <c r="D4" s="7"/>
      <c r="E4" s="7"/>
      <c r="F4" s="7"/>
      <c r="G4" s="7"/>
      <c r="H4" s="72"/>
    </row>
    <row r="5" spans="2:8" s="64" customFormat="1" ht="33.75" x14ac:dyDescent="0.2">
      <c r="B5" s="8" t="s">
        <v>7</v>
      </c>
      <c r="C5" s="9" t="s">
        <v>27</v>
      </c>
      <c r="D5" s="10" t="s">
        <v>18</v>
      </c>
      <c r="E5" s="10" t="s">
        <v>28</v>
      </c>
      <c r="F5" s="10" t="s">
        <v>38</v>
      </c>
      <c r="G5" s="77" t="s">
        <v>33</v>
      </c>
      <c r="H5" s="73" t="s">
        <v>39</v>
      </c>
    </row>
    <row r="6" spans="2:8" ht="47.25" customHeight="1" thickBot="1" x14ac:dyDescent="0.25">
      <c r="B6" s="68" t="s">
        <v>31</v>
      </c>
      <c r="C6" s="11">
        <v>4</v>
      </c>
      <c r="D6" s="66" t="s">
        <v>20</v>
      </c>
      <c r="E6" s="66" t="s">
        <v>32</v>
      </c>
      <c r="F6" s="66">
        <v>5</v>
      </c>
      <c r="G6" s="12"/>
      <c r="H6" s="74">
        <f>+C6*G6*F6</f>
        <v>0</v>
      </c>
    </row>
    <row r="7" spans="2:8" ht="47.25" customHeight="1" thickBot="1" x14ac:dyDescent="0.25">
      <c r="B7" s="68" t="s">
        <v>35</v>
      </c>
      <c r="C7" s="11">
        <v>1</v>
      </c>
      <c r="D7" s="66" t="s">
        <v>36</v>
      </c>
      <c r="E7" s="66" t="s">
        <v>29</v>
      </c>
      <c r="F7" s="66">
        <v>1</v>
      </c>
      <c r="G7" s="12"/>
      <c r="H7" s="74">
        <f t="shared" ref="H7:H8" si="0">+C7*G7*F7</f>
        <v>0</v>
      </c>
    </row>
    <row r="8" spans="2:8" ht="29.25" customHeight="1" thickBot="1" x14ac:dyDescent="0.25">
      <c r="B8" s="68" t="s">
        <v>40</v>
      </c>
      <c r="C8" s="11">
        <v>1</v>
      </c>
      <c r="D8" s="66" t="s">
        <v>37</v>
      </c>
      <c r="E8" s="66" t="s">
        <v>30</v>
      </c>
      <c r="F8" s="66">
        <v>1</v>
      </c>
      <c r="G8" s="12"/>
      <c r="H8" s="74">
        <f t="shared" si="0"/>
        <v>0</v>
      </c>
    </row>
    <row r="9" spans="2:8" ht="32.25" customHeight="1" thickBot="1" x14ac:dyDescent="0.25">
      <c r="B9" s="68" t="s">
        <v>26</v>
      </c>
      <c r="C9" s="65">
        <v>15508814.300000001</v>
      </c>
      <c r="D9" s="66" t="s">
        <v>19</v>
      </c>
      <c r="E9" s="66" t="s">
        <v>43</v>
      </c>
      <c r="F9" s="66">
        <v>7</v>
      </c>
      <c r="G9" s="80"/>
      <c r="H9" s="74">
        <f>+C9*G9*F9</f>
        <v>0</v>
      </c>
    </row>
    <row r="10" spans="2:8" s="64" customFormat="1" ht="15.75" thickBot="1" x14ac:dyDescent="0.25">
      <c r="G10" s="67" t="s">
        <v>41</v>
      </c>
      <c r="H10" s="76">
        <f>SUM(H6:H9)</f>
        <v>0</v>
      </c>
    </row>
    <row r="11" spans="2:8" s="64" customFormat="1" x14ac:dyDescent="0.2">
      <c r="H11" s="69"/>
    </row>
    <row r="12" spans="2:8" s="64" customFormat="1" x14ac:dyDescent="0.2">
      <c r="H12" s="69"/>
    </row>
    <row r="13" spans="2:8" s="64" customFormat="1" x14ac:dyDescent="0.2">
      <c r="H13" s="69"/>
    </row>
    <row r="14" spans="2:8" s="64" customFormat="1" x14ac:dyDescent="0.2">
      <c r="H14" s="69"/>
    </row>
    <row r="15" spans="2:8" s="64" customFormat="1" x14ac:dyDescent="0.2">
      <c r="H15" s="75"/>
    </row>
    <row r="16" spans="2:8" s="64" customFormat="1" x14ac:dyDescent="0.2">
      <c r="H16" s="75"/>
    </row>
    <row r="17" spans="8:8" s="64" customFormat="1" x14ac:dyDescent="0.2">
      <c r="H17" s="69"/>
    </row>
    <row r="18" spans="8:8" s="64" customFormat="1" x14ac:dyDescent="0.2">
      <c r="H18" s="69"/>
    </row>
    <row r="19" spans="8:8" s="64" customFormat="1" x14ac:dyDescent="0.2">
      <c r="H19" s="69"/>
    </row>
    <row r="20" spans="8:8" s="64" customFormat="1" x14ac:dyDescent="0.2">
      <c r="H20" s="69"/>
    </row>
    <row r="21" spans="8:8" s="64" customFormat="1" x14ac:dyDescent="0.2">
      <c r="H21" s="69"/>
    </row>
    <row r="22" spans="8:8" s="64" customFormat="1" x14ac:dyDescent="0.2">
      <c r="H22" s="69"/>
    </row>
    <row r="23" spans="8:8" s="64" customFormat="1" x14ac:dyDescent="0.2">
      <c r="H23" s="69"/>
    </row>
    <row r="24" spans="8:8" s="64" customFormat="1" x14ac:dyDescent="0.2">
      <c r="H24" s="69"/>
    </row>
    <row r="25" spans="8:8" s="64" customFormat="1" x14ac:dyDescent="0.2">
      <c r="H25" s="69"/>
    </row>
    <row r="26" spans="8:8" s="64" customFormat="1" x14ac:dyDescent="0.2">
      <c r="H26" s="69"/>
    </row>
    <row r="27" spans="8:8" s="64" customFormat="1" x14ac:dyDescent="0.2">
      <c r="H27" s="69"/>
    </row>
    <row r="28" spans="8:8" s="64" customFormat="1" x14ac:dyDescent="0.2">
      <c r="H28" s="69"/>
    </row>
    <row r="29" spans="8:8" s="64" customFormat="1" x14ac:dyDescent="0.2">
      <c r="H29" s="69"/>
    </row>
    <row r="30" spans="8:8" s="64" customFormat="1" x14ac:dyDescent="0.2">
      <c r="H30" s="69"/>
    </row>
    <row r="31" spans="8:8" s="64" customFormat="1" x14ac:dyDescent="0.2">
      <c r="H31" s="69"/>
    </row>
    <row r="32" spans="8:8" s="64" customFormat="1" x14ac:dyDescent="0.2">
      <c r="H32" s="69"/>
    </row>
    <row r="33" spans="8:8" s="64" customFormat="1" x14ac:dyDescent="0.2">
      <c r="H33" s="69"/>
    </row>
    <row r="34" spans="8:8" s="64" customFormat="1" x14ac:dyDescent="0.2">
      <c r="H34" s="69"/>
    </row>
    <row r="35" spans="8:8" s="64" customFormat="1" x14ac:dyDescent="0.2">
      <c r="H35" s="69"/>
    </row>
    <row r="36" spans="8:8" s="64" customFormat="1" x14ac:dyDescent="0.2">
      <c r="H36" s="69"/>
    </row>
    <row r="37" spans="8:8" s="64" customFormat="1" x14ac:dyDescent="0.2">
      <c r="H37" s="69"/>
    </row>
    <row r="38" spans="8:8" s="64" customFormat="1" x14ac:dyDescent="0.2">
      <c r="H38" s="69"/>
    </row>
    <row r="39" spans="8:8" s="64" customFormat="1" x14ac:dyDescent="0.2">
      <c r="H39" s="69"/>
    </row>
    <row r="40" spans="8:8" s="64" customFormat="1" x14ac:dyDescent="0.2">
      <c r="H40" s="69"/>
    </row>
    <row r="41" spans="8:8" s="64" customFormat="1" x14ac:dyDescent="0.2">
      <c r="H41" s="69"/>
    </row>
    <row r="42" spans="8:8" s="64" customFormat="1" x14ac:dyDescent="0.2">
      <c r="H42" s="69"/>
    </row>
    <row r="43" spans="8:8" s="64" customFormat="1" x14ac:dyDescent="0.2">
      <c r="H43" s="69"/>
    </row>
    <row r="44" spans="8:8" s="64" customFormat="1" x14ac:dyDescent="0.2">
      <c r="H44" s="69"/>
    </row>
    <row r="45" spans="8:8" s="64" customFormat="1" x14ac:dyDescent="0.2">
      <c r="H45" s="69"/>
    </row>
    <row r="46" spans="8:8" s="64" customFormat="1" x14ac:dyDescent="0.2">
      <c r="H46" s="69"/>
    </row>
    <row r="47" spans="8:8" s="64" customFormat="1" x14ac:dyDescent="0.2">
      <c r="H47" s="69"/>
    </row>
    <row r="48" spans="8:8" s="64" customFormat="1" x14ac:dyDescent="0.2">
      <c r="H48" s="69"/>
    </row>
    <row r="49" spans="8:8" s="64" customFormat="1" x14ac:dyDescent="0.2">
      <c r="H49" s="69"/>
    </row>
    <row r="50" spans="8:8" s="64" customFormat="1" x14ac:dyDescent="0.2">
      <c r="H50" s="69"/>
    </row>
    <row r="51" spans="8:8" s="64" customFormat="1" x14ac:dyDescent="0.2">
      <c r="H51" s="69"/>
    </row>
    <row r="52" spans="8:8" s="64" customFormat="1" x14ac:dyDescent="0.2">
      <c r="H52" s="69"/>
    </row>
    <row r="53" spans="8:8" s="64" customFormat="1" x14ac:dyDescent="0.2">
      <c r="H53" s="69"/>
    </row>
    <row r="54" spans="8:8" s="64" customFormat="1" x14ac:dyDescent="0.2">
      <c r="H54" s="69"/>
    </row>
    <row r="55" spans="8:8" s="64" customFormat="1" x14ac:dyDescent="0.2">
      <c r="H55" s="69"/>
    </row>
    <row r="56" spans="8:8" s="64" customFormat="1" x14ac:dyDescent="0.2">
      <c r="H56" s="69"/>
    </row>
    <row r="57" spans="8:8" s="64" customFormat="1" x14ac:dyDescent="0.2">
      <c r="H57" s="69"/>
    </row>
    <row r="58" spans="8:8" s="64" customFormat="1" x14ac:dyDescent="0.2">
      <c r="H58" s="69"/>
    </row>
    <row r="59" spans="8:8" s="64" customFormat="1" x14ac:dyDescent="0.2">
      <c r="H59" s="69"/>
    </row>
    <row r="60" spans="8:8" s="64" customFormat="1" x14ac:dyDescent="0.2">
      <c r="H60" s="69"/>
    </row>
    <row r="61" spans="8:8" s="64" customFormat="1" x14ac:dyDescent="0.2">
      <c r="H61" s="69"/>
    </row>
    <row r="62" spans="8:8" s="64" customFormat="1" x14ac:dyDescent="0.2">
      <c r="H62" s="69"/>
    </row>
    <row r="63" spans="8:8" s="64" customFormat="1" x14ac:dyDescent="0.2">
      <c r="H63" s="69"/>
    </row>
    <row r="64" spans="8:8" s="64" customFormat="1" x14ac:dyDescent="0.2">
      <c r="H64" s="69"/>
    </row>
    <row r="65" spans="8:8" s="64" customFormat="1" x14ac:dyDescent="0.2">
      <c r="H65" s="69"/>
    </row>
    <row r="66" spans="8:8" s="64" customFormat="1" x14ac:dyDescent="0.2">
      <c r="H66" s="69"/>
    </row>
    <row r="67" spans="8:8" s="64" customFormat="1" x14ac:dyDescent="0.2">
      <c r="H67" s="69"/>
    </row>
    <row r="68" spans="8:8" s="64" customFormat="1" x14ac:dyDescent="0.2">
      <c r="H68" s="69"/>
    </row>
    <row r="69" spans="8:8" s="64" customFormat="1" x14ac:dyDescent="0.2">
      <c r="H69" s="69"/>
    </row>
    <row r="70" spans="8:8" s="64" customFormat="1" x14ac:dyDescent="0.2">
      <c r="H70" s="69"/>
    </row>
    <row r="71" spans="8:8" s="64" customFormat="1" x14ac:dyDescent="0.2">
      <c r="H71" s="69"/>
    </row>
    <row r="72" spans="8:8" s="64" customFormat="1" x14ac:dyDescent="0.2">
      <c r="H72" s="69"/>
    </row>
    <row r="73" spans="8:8" s="64" customFormat="1" x14ac:dyDescent="0.2">
      <c r="H73" s="69"/>
    </row>
    <row r="74" spans="8:8" s="64" customFormat="1" x14ac:dyDescent="0.2">
      <c r="H74" s="69"/>
    </row>
    <row r="75" spans="8:8" s="64" customFormat="1" x14ac:dyDescent="0.2">
      <c r="H75" s="69"/>
    </row>
    <row r="76" spans="8:8" s="64" customFormat="1" x14ac:dyDescent="0.2">
      <c r="H76" s="69"/>
    </row>
    <row r="77" spans="8:8" s="64" customFormat="1" x14ac:dyDescent="0.2">
      <c r="H77" s="69"/>
    </row>
    <row r="78" spans="8:8" s="64" customFormat="1" x14ac:dyDescent="0.2">
      <c r="H78" s="69"/>
    </row>
    <row r="79" spans="8:8" s="64" customFormat="1" x14ac:dyDescent="0.2">
      <c r="H79" s="69"/>
    </row>
    <row r="80" spans="8:8" s="64" customFormat="1" x14ac:dyDescent="0.2">
      <c r="H80" s="69"/>
    </row>
    <row r="81" spans="8:8" s="64" customFormat="1" x14ac:dyDescent="0.2">
      <c r="H81" s="69"/>
    </row>
    <row r="82" spans="8:8" s="64" customFormat="1" x14ac:dyDescent="0.2">
      <c r="H82" s="69"/>
    </row>
    <row r="83" spans="8:8" s="64" customFormat="1" x14ac:dyDescent="0.2">
      <c r="H83" s="69"/>
    </row>
    <row r="84" spans="8:8" s="64" customFormat="1" x14ac:dyDescent="0.2">
      <c r="H84" s="69"/>
    </row>
    <row r="85" spans="8:8" s="64" customFormat="1" x14ac:dyDescent="0.2">
      <c r="H85" s="69"/>
    </row>
    <row r="86" spans="8:8" s="64" customFormat="1" x14ac:dyDescent="0.2">
      <c r="H86" s="69"/>
    </row>
    <row r="87" spans="8:8" s="64" customFormat="1" x14ac:dyDescent="0.2">
      <c r="H87" s="69"/>
    </row>
    <row r="88" spans="8:8" s="64" customFormat="1" x14ac:dyDescent="0.2">
      <c r="H88" s="69"/>
    </row>
    <row r="89" spans="8:8" s="64" customFormat="1" x14ac:dyDescent="0.2">
      <c r="H89" s="69"/>
    </row>
    <row r="90" spans="8:8" s="64" customFormat="1" x14ac:dyDescent="0.2">
      <c r="H90" s="69"/>
    </row>
    <row r="91" spans="8:8" s="64" customFormat="1" x14ac:dyDescent="0.2">
      <c r="H91" s="69"/>
    </row>
    <row r="92" spans="8:8" s="64" customFormat="1" x14ac:dyDescent="0.2">
      <c r="H92" s="69"/>
    </row>
    <row r="93" spans="8:8" s="64" customFormat="1" x14ac:dyDescent="0.2">
      <c r="H93" s="69"/>
    </row>
    <row r="94" spans="8:8" s="64" customFormat="1" x14ac:dyDescent="0.2">
      <c r="H94" s="69"/>
    </row>
    <row r="95" spans="8:8" s="64" customFormat="1" x14ac:dyDescent="0.2">
      <c r="H95" s="69"/>
    </row>
    <row r="96" spans="8:8" s="64" customFormat="1" x14ac:dyDescent="0.2">
      <c r="H96" s="69"/>
    </row>
    <row r="97" spans="8:8" s="64" customFormat="1" x14ac:dyDescent="0.2">
      <c r="H97" s="69"/>
    </row>
    <row r="98" spans="8:8" s="64" customFormat="1" x14ac:dyDescent="0.2">
      <c r="H98" s="69"/>
    </row>
    <row r="99" spans="8:8" s="64" customFormat="1" x14ac:dyDescent="0.2">
      <c r="H99" s="69"/>
    </row>
    <row r="100" spans="8:8" s="64" customFormat="1" x14ac:dyDescent="0.2">
      <c r="H100" s="69"/>
    </row>
    <row r="101" spans="8:8" s="64" customFormat="1" x14ac:dyDescent="0.2">
      <c r="H101" s="69"/>
    </row>
    <row r="102" spans="8:8" s="64" customFormat="1" x14ac:dyDescent="0.2">
      <c r="H102" s="69"/>
    </row>
    <row r="103" spans="8:8" s="64" customFormat="1" x14ac:dyDescent="0.2">
      <c r="H103" s="69"/>
    </row>
    <row r="104" spans="8:8" s="64" customFormat="1" x14ac:dyDescent="0.2">
      <c r="H104" s="69"/>
    </row>
    <row r="105" spans="8:8" s="64" customFormat="1" x14ac:dyDescent="0.2">
      <c r="H105" s="69"/>
    </row>
    <row r="106" spans="8:8" s="64" customFormat="1" x14ac:dyDescent="0.2">
      <c r="H106" s="69"/>
    </row>
    <row r="107" spans="8:8" s="64" customFormat="1" x14ac:dyDescent="0.2">
      <c r="H107" s="69"/>
    </row>
    <row r="108" spans="8:8" s="64" customFormat="1" x14ac:dyDescent="0.2">
      <c r="H108" s="69"/>
    </row>
    <row r="109" spans="8:8" s="64" customFormat="1" x14ac:dyDescent="0.2">
      <c r="H109" s="69"/>
    </row>
    <row r="110" spans="8:8" s="64" customFormat="1" x14ac:dyDescent="0.2">
      <c r="H110" s="69"/>
    </row>
    <row r="111" spans="8:8" s="64" customFormat="1" x14ac:dyDescent="0.2">
      <c r="H111" s="69"/>
    </row>
    <row r="112" spans="8:8" s="64" customFormat="1" x14ac:dyDescent="0.2">
      <c r="H112" s="69"/>
    </row>
    <row r="113" spans="8:8" s="64" customFormat="1" x14ac:dyDescent="0.2">
      <c r="H113" s="69"/>
    </row>
    <row r="114" spans="8:8" s="64" customFormat="1" x14ac:dyDescent="0.2">
      <c r="H114" s="69"/>
    </row>
    <row r="115" spans="8:8" s="64" customFormat="1" x14ac:dyDescent="0.2">
      <c r="H115" s="69"/>
    </row>
    <row r="116" spans="8:8" s="64" customFormat="1" x14ac:dyDescent="0.2">
      <c r="H116" s="69"/>
    </row>
    <row r="117" spans="8:8" s="64" customFormat="1" x14ac:dyDescent="0.2">
      <c r="H117" s="69"/>
    </row>
    <row r="118" spans="8:8" s="64" customFormat="1" x14ac:dyDescent="0.2">
      <c r="H118" s="69"/>
    </row>
    <row r="119" spans="8:8" s="64" customFormat="1" x14ac:dyDescent="0.2">
      <c r="H119" s="69"/>
    </row>
    <row r="120" spans="8:8" s="64" customFormat="1" x14ac:dyDescent="0.2">
      <c r="H120" s="69"/>
    </row>
    <row r="121" spans="8:8" s="64" customFormat="1" x14ac:dyDescent="0.2">
      <c r="H121" s="69"/>
    </row>
    <row r="122" spans="8:8" s="64" customFormat="1" x14ac:dyDescent="0.2">
      <c r="H122" s="69"/>
    </row>
    <row r="123" spans="8:8" s="64" customFormat="1" x14ac:dyDescent="0.2">
      <c r="H123" s="69"/>
    </row>
    <row r="124" spans="8:8" s="64" customFormat="1" x14ac:dyDescent="0.2">
      <c r="H124" s="69"/>
    </row>
    <row r="125" spans="8:8" s="64" customFormat="1" x14ac:dyDescent="0.2">
      <c r="H125" s="69"/>
    </row>
    <row r="126" spans="8:8" s="64" customFormat="1" x14ac:dyDescent="0.2">
      <c r="H126" s="69"/>
    </row>
    <row r="127" spans="8:8" s="64" customFormat="1" x14ac:dyDescent="0.2">
      <c r="H127" s="69"/>
    </row>
    <row r="128" spans="8:8" s="64" customFormat="1" x14ac:dyDescent="0.2">
      <c r="H128" s="69"/>
    </row>
    <row r="129" spans="8:8" s="64" customFormat="1" x14ac:dyDescent="0.2">
      <c r="H129" s="69"/>
    </row>
    <row r="130" spans="8:8" s="64" customFormat="1" x14ac:dyDescent="0.2">
      <c r="H130" s="69"/>
    </row>
    <row r="131" spans="8:8" s="64" customFormat="1" x14ac:dyDescent="0.2">
      <c r="H131" s="69"/>
    </row>
    <row r="132" spans="8:8" s="64" customFormat="1" x14ac:dyDescent="0.2">
      <c r="H132" s="69"/>
    </row>
    <row r="133" spans="8:8" s="64" customFormat="1" x14ac:dyDescent="0.2">
      <c r="H133" s="69"/>
    </row>
    <row r="134" spans="8:8" s="64" customFormat="1" x14ac:dyDescent="0.2">
      <c r="H134" s="69"/>
    </row>
    <row r="135" spans="8:8" s="64" customFormat="1" x14ac:dyDescent="0.2">
      <c r="H135" s="69"/>
    </row>
    <row r="136" spans="8:8" s="64" customFormat="1" x14ac:dyDescent="0.2">
      <c r="H136" s="69"/>
    </row>
    <row r="137" spans="8:8" s="64" customFormat="1" x14ac:dyDescent="0.2">
      <c r="H137" s="69"/>
    </row>
    <row r="138" spans="8:8" s="64" customFormat="1" x14ac:dyDescent="0.2">
      <c r="H138" s="69"/>
    </row>
    <row r="139" spans="8:8" s="64" customFormat="1" x14ac:dyDescent="0.2">
      <c r="H139" s="69"/>
    </row>
    <row r="140" spans="8:8" s="64" customFormat="1" x14ac:dyDescent="0.2">
      <c r="H140" s="69"/>
    </row>
    <row r="141" spans="8:8" s="64" customFormat="1" x14ac:dyDescent="0.2">
      <c r="H141" s="69"/>
    </row>
    <row r="142" spans="8:8" s="64" customFormat="1" x14ac:dyDescent="0.2">
      <c r="H142" s="69"/>
    </row>
    <row r="143" spans="8:8" s="64" customFormat="1" x14ac:dyDescent="0.2">
      <c r="H143" s="69"/>
    </row>
    <row r="144" spans="8:8" s="64" customFormat="1" x14ac:dyDescent="0.2">
      <c r="H144" s="69"/>
    </row>
    <row r="145" spans="8:8" s="64" customFormat="1" x14ac:dyDescent="0.2">
      <c r="H145" s="69"/>
    </row>
    <row r="146" spans="8:8" s="64" customFormat="1" x14ac:dyDescent="0.2">
      <c r="H146" s="69"/>
    </row>
    <row r="147" spans="8:8" s="64" customFormat="1" x14ac:dyDescent="0.2">
      <c r="H147" s="69"/>
    </row>
    <row r="148" spans="8:8" s="64" customFormat="1" x14ac:dyDescent="0.2">
      <c r="H148" s="69"/>
    </row>
    <row r="149" spans="8:8" s="64" customFormat="1" x14ac:dyDescent="0.2">
      <c r="H149" s="69"/>
    </row>
    <row r="150" spans="8:8" s="64" customFormat="1" x14ac:dyDescent="0.2">
      <c r="H150" s="69"/>
    </row>
    <row r="151" spans="8:8" s="64" customFormat="1" x14ac:dyDescent="0.2">
      <c r="H151" s="69"/>
    </row>
    <row r="152" spans="8:8" s="64" customFormat="1" x14ac:dyDescent="0.2">
      <c r="H152" s="69"/>
    </row>
    <row r="153" spans="8:8" s="64" customFormat="1" x14ac:dyDescent="0.2">
      <c r="H153" s="69"/>
    </row>
    <row r="154" spans="8:8" s="64" customFormat="1" x14ac:dyDescent="0.2">
      <c r="H154" s="69"/>
    </row>
    <row r="155" spans="8:8" s="64" customFormat="1" x14ac:dyDescent="0.2">
      <c r="H155" s="69"/>
    </row>
    <row r="156" spans="8:8" s="64" customFormat="1" x14ac:dyDescent="0.2">
      <c r="H156" s="69"/>
    </row>
    <row r="157" spans="8:8" s="64" customFormat="1" x14ac:dyDescent="0.2">
      <c r="H157" s="69"/>
    </row>
    <row r="158" spans="8:8" s="64" customFormat="1" x14ac:dyDescent="0.2">
      <c r="H158" s="69"/>
    </row>
    <row r="159" spans="8:8" s="64" customFormat="1" x14ac:dyDescent="0.2">
      <c r="H159" s="69"/>
    </row>
    <row r="160" spans="8:8" s="64" customFormat="1" x14ac:dyDescent="0.2">
      <c r="H160" s="69"/>
    </row>
    <row r="161" spans="8:8" s="64" customFormat="1" x14ac:dyDescent="0.2">
      <c r="H161" s="69"/>
    </row>
    <row r="162" spans="8:8" s="64" customFormat="1" x14ac:dyDescent="0.2">
      <c r="H162" s="69"/>
    </row>
    <row r="163" spans="8:8" s="64" customFormat="1" x14ac:dyDescent="0.2">
      <c r="H163" s="69"/>
    </row>
    <row r="164" spans="8:8" s="64" customFormat="1" x14ac:dyDescent="0.2">
      <c r="H164" s="69"/>
    </row>
    <row r="165" spans="8:8" s="64" customFormat="1" x14ac:dyDescent="0.2">
      <c r="H165" s="69"/>
    </row>
    <row r="166" spans="8:8" s="64" customFormat="1" x14ac:dyDescent="0.2">
      <c r="H166" s="69"/>
    </row>
    <row r="167" spans="8:8" s="64" customFormat="1" x14ac:dyDescent="0.2">
      <c r="H167" s="69"/>
    </row>
    <row r="168" spans="8:8" s="64" customFormat="1" x14ac:dyDescent="0.2">
      <c r="H168" s="69"/>
    </row>
    <row r="169" spans="8:8" s="64" customFormat="1" x14ac:dyDescent="0.2">
      <c r="H169" s="69"/>
    </row>
    <row r="170" spans="8:8" s="64" customFormat="1" x14ac:dyDescent="0.2">
      <c r="H170" s="69"/>
    </row>
    <row r="171" spans="8:8" s="64" customFormat="1" x14ac:dyDescent="0.2">
      <c r="H171" s="69"/>
    </row>
    <row r="172" spans="8:8" s="64" customFormat="1" x14ac:dyDescent="0.2">
      <c r="H172" s="69"/>
    </row>
    <row r="173" spans="8:8" s="64" customFormat="1" x14ac:dyDescent="0.2">
      <c r="H173" s="69"/>
    </row>
    <row r="174" spans="8:8" s="64" customFormat="1" x14ac:dyDescent="0.2">
      <c r="H174" s="69"/>
    </row>
    <row r="175" spans="8:8" s="64" customFormat="1" x14ac:dyDescent="0.2">
      <c r="H175" s="69"/>
    </row>
    <row r="176" spans="8:8" s="64" customFormat="1" x14ac:dyDescent="0.2">
      <c r="H176" s="69"/>
    </row>
    <row r="177" spans="8:8" s="64" customFormat="1" x14ac:dyDescent="0.2">
      <c r="H177" s="69"/>
    </row>
    <row r="178" spans="8:8" s="64" customFormat="1" x14ac:dyDescent="0.2">
      <c r="H178" s="69"/>
    </row>
    <row r="179" spans="8:8" s="64" customFormat="1" x14ac:dyDescent="0.2">
      <c r="H179" s="69"/>
    </row>
    <row r="180" spans="8:8" s="64" customFormat="1" x14ac:dyDescent="0.2">
      <c r="H180" s="69"/>
    </row>
    <row r="181" spans="8:8" s="64" customFormat="1" x14ac:dyDescent="0.2">
      <c r="H181" s="69"/>
    </row>
    <row r="182" spans="8:8" s="64" customFormat="1" x14ac:dyDescent="0.2">
      <c r="H182" s="69"/>
    </row>
    <row r="183" spans="8:8" s="64" customFormat="1" x14ac:dyDescent="0.2">
      <c r="H183" s="69"/>
    </row>
    <row r="184" spans="8:8" s="64" customFormat="1" x14ac:dyDescent="0.2">
      <c r="H184" s="69"/>
    </row>
    <row r="185" spans="8:8" s="64" customFormat="1" x14ac:dyDescent="0.2">
      <c r="H185" s="69"/>
    </row>
    <row r="186" spans="8:8" s="64" customFormat="1" x14ac:dyDescent="0.2">
      <c r="H186" s="69"/>
    </row>
    <row r="187" spans="8:8" s="64" customFormat="1" x14ac:dyDescent="0.2">
      <c r="H187" s="69"/>
    </row>
    <row r="188" spans="8:8" s="64" customFormat="1" x14ac:dyDescent="0.2">
      <c r="H188" s="69"/>
    </row>
    <row r="189" spans="8:8" s="64" customFormat="1" x14ac:dyDescent="0.2">
      <c r="H189" s="69"/>
    </row>
    <row r="190" spans="8:8" s="64" customFormat="1" x14ac:dyDescent="0.2">
      <c r="H190" s="69"/>
    </row>
    <row r="191" spans="8:8" s="64" customFormat="1" x14ac:dyDescent="0.2">
      <c r="H191" s="69"/>
    </row>
    <row r="192" spans="8:8" s="64" customFormat="1" x14ac:dyDescent="0.2">
      <c r="H192" s="69"/>
    </row>
    <row r="193" spans="8:8" s="64" customFormat="1" x14ac:dyDescent="0.2">
      <c r="H193" s="69"/>
    </row>
    <row r="194" spans="8:8" s="64" customFormat="1" x14ac:dyDescent="0.2">
      <c r="H194" s="69"/>
    </row>
    <row r="195" spans="8:8" s="64" customFormat="1" x14ac:dyDescent="0.2">
      <c r="H195" s="69"/>
    </row>
    <row r="196" spans="8:8" s="64" customFormat="1" x14ac:dyDescent="0.2">
      <c r="H196" s="69"/>
    </row>
    <row r="197" spans="8:8" s="64" customFormat="1" x14ac:dyDescent="0.2">
      <c r="H197" s="69"/>
    </row>
    <row r="198" spans="8:8" s="64" customFormat="1" x14ac:dyDescent="0.2">
      <c r="H198" s="69"/>
    </row>
    <row r="199" spans="8:8" s="64" customFormat="1" x14ac:dyDescent="0.2">
      <c r="H199" s="69"/>
    </row>
    <row r="200" spans="8:8" s="64" customFormat="1" x14ac:dyDescent="0.2">
      <c r="H200" s="69"/>
    </row>
    <row r="201" spans="8:8" s="64" customFormat="1" x14ac:dyDescent="0.2">
      <c r="H201" s="69"/>
    </row>
    <row r="202" spans="8:8" s="64" customFormat="1" x14ac:dyDescent="0.2">
      <c r="H202" s="69"/>
    </row>
    <row r="203" spans="8:8" s="64" customFormat="1" x14ac:dyDescent="0.2">
      <c r="H203" s="69"/>
    </row>
    <row r="204" spans="8:8" s="64" customFormat="1" x14ac:dyDescent="0.2">
      <c r="H204" s="69"/>
    </row>
    <row r="205" spans="8:8" s="64" customFormat="1" x14ac:dyDescent="0.2">
      <c r="H205" s="69"/>
    </row>
    <row r="206" spans="8:8" s="64" customFormat="1" x14ac:dyDescent="0.2">
      <c r="H206" s="69"/>
    </row>
    <row r="207" spans="8:8" s="64" customFormat="1" x14ac:dyDescent="0.2">
      <c r="H207" s="69"/>
    </row>
    <row r="208" spans="8:8" s="64" customFormat="1" x14ac:dyDescent="0.2">
      <c r="H208" s="69"/>
    </row>
    <row r="209" spans="8:8" s="64" customFormat="1" x14ac:dyDescent="0.2">
      <c r="H209" s="69"/>
    </row>
    <row r="210" spans="8:8" s="64" customFormat="1" x14ac:dyDescent="0.2">
      <c r="H210" s="69"/>
    </row>
    <row r="211" spans="8:8" s="64" customFormat="1" x14ac:dyDescent="0.2">
      <c r="H211" s="69"/>
    </row>
    <row r="212" spans="8:8" s="64" customFormat="1" x14ac:dyDescent="0.2">
      <c r="H212" s="69"/>
    </row>
    <row r="213" spans="8:8" s="64" customFormat="1" x14ac:dyDescent="0.2">
      <c r="H213" s="69"/>
    </row>
    <row r="214" spans="8:8" s="64" customFormat="1" x14ac:dyDescent="0.2">
      <c r="H214" s="69"/>
    </row>
    <row r="215" spans="8:8" s="64" customFormat="1" x14ac:dyDescent="0.2">
      <c r="H215" s="69"/>
    </row>
    <row r="216" spans="8:8" s="64" customFormat="1" x14ac:dyDescent="0.2">
      <c r="H216" s="69"/>
    </row>
    <row r="217" spans="8:8" s="64" customFormat="1" x14ac:dyDescent="0.2">
      <c r="H217" s="69"/>
    </row>
    <row r="218" spans="8:8" s="64" customFormat="1" x14ac:dyDescent="0.2">
      <c r="H218" s="69"/>
    </row>
    <row r="219" spans="8:8" s="64" customFormat="1" x14ac:dyDescent="0.2">
      <c r="H219" s="69"/>
    </row>
    <row r="220" spans="8:8" s="64" customFormat="1" x14ac:dyDescent="0.2">
      <c r="H220" s="69"/>
    </row>
    <row r="221" spans="8:8" s="64" customFormat="1" x14ac:dyDescent="0.2">
      <c r="H221" s="69"/>
    </row>
    <row r="222" spans="8:8" s="64" customFormat="1" x14ac:dyDescent="0.2">
      <c r="H222" s="69"/>
    </row>
    <row r="223" spans="8:8" s="64" customFormat="1" x14ac:dyDescent="0.2">
      <c r="H223" s="69"/>
    </row>
    <row r="224" spans="8:8" s="64" customFormat="1" x14ac:dyDescent="0.2">
      <c r="H224" s="69"/>
    </row>
    <row r="225" spans="8:8" s="64" customFormat="1" x14ac:dyDescent="0.2">
      <c r="H225" s="69"/>
    </row>
    <row r="226" spans="8:8" s="64" customFormat="1" x14ac:dyDescent="0.2">
      <c r="H226" s="69"/>
    </row>
    <row r="227" spans="8:8" s="64" customFormat="1" x14ac:dyDescent="0.2">
      <c r="H227" s="69"/>
    </row>
    <row r="228" spans="8:8" s="64" customFormat="1" x14ac:dyDescent="0.2">
      <c r="H228" s="69"/>
    </row>
    <row r="229" spans="8:8" s="64" customFormat="1" x14ac:dyDescent="0.2">
      <c r="H229" s="69"/>
    </row>
    <row r="230" spans="8:8" s="64" customFormat="1" x14ac:dyDescent="0.2">
      <c r="H230" s="69"/>
    </row>
    <row r="231" spans="8:8" s="64" customFormat="1" x14ac:dyDescent="0.2">
      <c r="H231" s="69"/>
    </row>
    <row r="232" spans="8:8" s="64" customFormat="1" x14ac:dyDescent="0.2">
      <c r="H232" s="69"/>
    </row>
    <row r="233" spans="8:8" s="64" customFormat="1" x14ac:dyDescent="0.2">
      <c r="H233" s="69"/>
    </row>
    <row r="234" spans="8:8" s="64" customFormat="1" x14ac:dyDescent="0.2">
      <c r="H234" s="69"/>
    </row>
    <row r="235" spans="8:8" s="64" customFormat="1" x14ac:dyDescent="0.2">
      <c r="H235" s="69"/>
    </row>
    <row r="236" spans="8:8" s="64" customFormat="1" x14ac:dyDescent="0.2">
      <c r="H236" s="69"/>
    </row>
    <row r="237" spans="8:8" s="64" customFormat="1" x14ac:dyDescent="0.2">
      <c r="H237" s="69"/>
    </row>
    <row r="238" spans="8:8" s="64" customFormat="1" x14ac:dyDescent="0.2">
      <c r="H238" s="69"/>
    </row>
    <row r="239" spans="8:8" s="64" customFormat="1" x14ac:dyDescent="0.2">
      <c r="H239" s="69"/>
    </row>
    <row r="240" spans="8:8" s="64" customFormat="1" x14ac:dyDescent="0.2">
      <c r="H240" s="69"/>
    </row>
    <row r="241" spans="8:8" s="64" customFormat="1" x14ac:dyDescent="0.2">
      <c r="H241" s="69"/>
    </row>
    <row r="242" spans="8:8" s="64" customFormat="1" x14ac:dyDescent="0.2">
      <c r="H242" s="69"/>
    </row>
    <row r="243" spans="8:8" s="64" customFormat="1" x14ac:dyDescent="0.2">
      <c r="H243" s="69"/>
    </row>
    <row r="244" spans="8:8" s="64" customFormat="1" x14ac:dyDescent="0.2">
      <c r="H244" s="69"/>
    </row>
    <row r="245" spans="8:8" s="64" customFormat="1" x14ac:dyDescent="0.2">
      <c r="H245" s="69"/>
    </row>
    <row r="246" spans="8:8" s="64" customFormat="1" x14ac:dyDescent="0.2">
      <c r="H246" s="69"/>
    </row>
    <row r="247" spans="8:8" s="64" customFormat="1" x14ac:dyDescent="0.2">
      <c r="H247" s="69"/>
    </row>
    <row r="248" spans="8:8" s="64" customFormat="1" x14ac:dyDescent="0.2">
      <c r="H248" s="69"/>
    </row>
    <row r="249" spans="8:8" s="64" customFormat="1" x14ac:dyDescent="0.2">
      <c r="H249" s="69"/>
    </row>
    <row r="250" spans="8:8" s="64" customFormat="1" x14ac:dyDescent="0.2">
      <c r="H250" s="69"/>
    </row>
    <row r="251" spans="8:8" s="64" customFormat="1" x14ac:dyDescent="0.2">
      <c r="H251" s="69"/>
    </row>
    <row r="252" spans="8:8" s="64" customFormat="1" x14ac:dyDescent="0.2">
      <c r="H252" s="69"/>
    </row>
    <row r="253" spans="8:8" s="64" customFormat="1" x14ac:dyDescent="0.2">
      <c r="H253" s="69"/>
    </row>
    <row r="254" spans="8:8" s="64" customFormat="1" x14ac:dyDescent="0.2">
      <c r="H254" s="69"/>
    </row>
    <row r="255" spans="8:8" s="64" customFormat="1" x14ac:dyDescent="0.2">
      <c r="H255" s="69"/>
    </row>
    <row r="256" spans="8:8" s="64" customFormat="1" x14ac:dyDescent="0.2">
      <c r="H256" s="69"/>
    </row>
    <row r="257" spans="8:8" s="64" customFormat="1" x14ac:dyDescent="0.2">
      <c r="H257" s="69"/>
    </row>
    <row r="258" spans="8:8" s="64" customFormat="1" x14ac:dyDescent="0.2">
      <c r="H258" s="69"/>
    </row>
    <row r="259" spans="8:8" s="64" customFormat="1" x14ac:dyDescent="0.2">
      <c r="H259" s="69"/>
    </row>
    <row r="260" spans="8:8" s="64" customFormat="1" x14ac:dyDescent="0.2">
      <c r="H260" s="69"/>
    </row>
    <row r="261" spans="8:8" s="64" customFormat="1" x14ac:dyDescent="0.2">
      <c r="H261" s="69"/>
    </row>
    <row r="262" spans="8:8" s="64" customFormat="1" x14ac:dyDescent="0.2">
      <c r="H262" s="69"/>
    </row>
    <row r="263" spans="8:8" s="64" customFormat="1" x14ac:dyDescent="0.2">
      <c r="H263" s="69"/>
    </row>
    <row r="264" spans="8:8" s="64" customFormat="1" x14ac:dyDescent="0.2">
      <c r="H264" s="69"/>
    </row>
    <row r="265" spans="8:8" s="64" customFormat="1" x14ac:dyDescent="0.2">
      <c r="H265" s="69"/>
    </row>
    <row r="266" spans="8:8" s="64" customFormat="1" x14ac:dyDescent="0.2">
      <c r="H266" s="69"/>
    </row>
    <row r="267" spans="8:8" s="64" customFormat="1" x14ac:dyDescent="0.2">
      <c r="H267" s="69"/>
    </row>
    <row r="268" spans="8:8" s="64" customFormat="1" x14ac:dyDescent="0.2">
      <c r="H268" s="69"/>
    </row>
    <row r="269" spans="8:8" s="64" customFormat="1" x14ac:dyDescent="0.2">
      <c r="H269" s="69"/>
    </row>
    <row r="270" spans="8:8" s="64" customFormat="1" x14ac:dyDescent="0.2">
      <c r="H270" s="69"/>
    </row>
    <row r="271" spans="8:8" s="64" customFormat="1" x14ac:dyDescent="0.2">
      <c r="H271" s="69"/>
    </row>
    <row r="272" spans="8:8" s="64" customFormat="1" x14ac:dyDescent="0.2">
      <c r="H272" s="69"/>
    </row>
    <row r="273" spans="8:8" s="64" customFormat="1" x14ac:dyDescent="0.2">
      <c r="H273" s="69"/>
    </row>
    <row r="274" spans="8:8" s="64" customFormat="1" x14ac:dyDescent="0.2">
      <c r="H274" s="69"/>
    </row>
    <row r="275" spans="8:8" s="64" customFormat="1" x14ac:dyDescent="0.2">
      <c r="H275" s="69"/>
    </row>
    <row r="276" spans="8:8" s="64" customFormat="1" x14ac:dyDescent="0.2">
      <c r="H276" s="69"/>
    </row>
    <row r="277" spans="8:8" s="64" customFormat="1" x14ac:dyDescent="0.2">
      <c r="H277" s="69"/>
    </row>
    <row r="278" spans="8:8" s="64" customFormat="1" x14ac:dyDescent="0.2">
      <c r="H278" s="69"/>
    </row>
    <row r="279" spans="8:8" s="64" customFormat="1" x14ac:dyDescent="0.2">
      <c r="H279" s="69"/>
    </row>
    <row r="280" spans="8:8" s="64" customFormat="1" x14ac:dyDescent="0.2">
      <c r="H280" s="69"/>
    </row>
    <row r="281" spans="8:8" s="64" customFormat="1" x14ac:dyDescent="0.2">
      <c r="H281" s="69"/>
    </row>
    <row r="282" spans="8:8" s="64" customFormat="1" x14ac:dyDescent="0.2">
      <c r="H282" s="69"/>
    </row>
    <row r="283" spans="8:8" s="64" customFormat="1" x14ac:dyDescent="0.2">
      <c r="H283" s="69"/>
    </row>
    <row r="284" spans="8:8" s="64" customFormat="1" x14ac:dyDescent="0.2">
      <c r="H284" s="69"/>
    </row>
    <row r="285" spans="8:8" s="64" customFormat="1" x14ac:dyDescent="0.2">
      <c r="H285" s="69"/>
    </row>
    <row r="286" spans="8:8" s="64" customFormat="1" x14ac:dyDescent="0.2">
      <c r="H286" s="69"/>
    </row>
    <row r="287" spans="8:8" s="64" customFormat="1" x14ac:dyDescent="0.2">
      <c r="H287" s="69"/>
    </row>
    <row r="288" spans="8:8" s="64" customFormat="1" x14ac:dyDescent="0.2">
      <c r="H288" s="69"/>
    </row>
    <row r="289" spans="8:8" s="64" customFormat="1" x14ac:dyDescent="0.2">
      <c r="H289" s="69"/>
    </row>
    <row r="290" spans="8:8" s="64" customFormat="1" x14ac:dyDescent="0.2">
      <c r="H290" s="69"/>
    </row>
    <row r="291" spans="8:8" s="64" customFormat="1" x14ac:dyDescent="0.2">
      <c r="H291" s="69"/>
    </row>
    <row r="292" spans="8:8" s="64" customFormat="1" x14ac:dyDescent="0.2">
      <c r="H292" s="69"/>
    </row>
    <row r="293" spans="8:8" s="64" customFormat="1" x14ac:dyDescent="0.2">
      <c r="H293" s="69"/>
    </row>
    <row r="294" spans="8:8" s="64" customFormat="1" x14ac:dyDescent="0.2">
      <c r="H294" s="69"/>
    </row>
    <row r="295" spans="8:8" s="64" customFormat="1" x14ac:dyDescent="0.2">
      <c r="H295" s="69"/>
    </row>
    <row r="296" spans="8:8" s="64" customFormat="1" x14ac:dyDescent="0.2">
      <c r="H296" s="69"/>
    </row>
    <row r="297" spans="8:8" s="64" customFormat="1" x14ac:dyDescent="0.2">
      <c r="H297" s="69"/>
    </row>
    <row r="298" spans="8:8" s="64" customFormat="1" x14ac:dyDescent="0.2">
      <c r="H298" s="69"/>
    </row>
    <row r="299" spans="8:8" s="64" customFormat="1" x14ac:dyDescent="0.2">
      <c r="H299" s="69"/>
    </row>
    <row r="300" spans="8:8" s="64" customFormat="1" x14ac:dyDescent="0.2">
      <c r="H300" s="69"/>
    </row>
    <row r="301" spans="8:8" s="64" customFormat="1" x14ac:dyDescent="0.2">
      <c r="H301" s="69"/>
    </row>
    <row r="302" spans="8:8" s="64" customFormat="1" x14ac:dyDescent="0.2">
      <c r="H302" s="69"/>
    </row>
    <row r="303" spans="8:8" s="64" customFormat="1" x14ac:dyDescent="0.2">
      <c r="H303" s="69"/>
    </row>
    <row r="304" spans="8:8" s="64" customFormat="1" x14ac:dyDescent="0.2">
      <c r="H304" s="69"/>
    </row>
    <row r="305" spans="8:8" s="64" customFormat="1" x14ac:dyDescent="0.2">
      <c r="H305" s="69"/>
    </row>
    <row r="306" spans="8:8" s="64" customFormat="1" x14ac:dyDescent="0.2">
      <c r="H306" s="69"/>
    </row>
    <row r="307" spans="8:8" s="64" customFormat="1" x14ac:dyDescent="0.2">
      <c r="H307" s="69"/>
    </row>
    <row r="308" spans="8:8" s="64" customFormat="1" x14ac:dyDescent="0.2">
      <c r="H308" s="69"/>
    </row>
    <row r="309" spans="8:8" s="64" customFormat="1" x14ac:dyDescent="0.2">
      <c r="H309" s="69"/>
    </row>
    <row r="310" spans="8:8" s="64" customFormat="1" x14ac:dyDescent="0.2">
      <c r="H310" s="69"/>
    </row>
    <row r="311" spans="8:8" s="64" customFormat="1" x14ac:dyDescent="0.2">
      <c r="H311" s="69"/>
    </row>
    <row r="312" spans="8:8" s="64" customFormat="1" x14ac:dyDescent="0.2">
      <c r="H312" s="69"/>
    </row>
    <row r="313" spans="8:8" s="64" customFormat="1" x14ac:dyDescent="0.2">
      <c r="H313" s="69"/>
    </row>
    <row r="314" spans="8:8" s="64" customFormat="1" x14ac:dyDescent="0.2">
      <c r="H314" s="69"/>
    </row>
    <row r="315" spans="8:8" s="64" customFormat="1" x14ac:dyDescent="0.2">
      <c r="H315" s="69"/>
    </row>
    <row r="316" spans="8:8" s="64" customFormat="1" x14ac:dyDescent="0.2">
      <c r="H316" s="69"/>
    </row>
    <row r="317" spans="8:8" s="64" customFormat="1" x14ac:dyDescent="0.2">
      <c r="H317" s="69"/>
    </row>
    <row r="318" spans="8:8" s="64" customFormat="1" x14ac:dyDescent="0.2">
      <c r="H318" s="69"/>
    </row>
    <row r="319" spans="8:8" s="64" customFormat="1" x14ac:dyDescent="0.2">
      <c r="H319" s="69"/>
    </row>
    <row r="320" spans="8:8" s="64" customFormat="1" x14ac:dyDescent="0.2">
      <c r="H320" s="69"/>
    </row>
    <row r="321" spans="8:8" s="64" customFormat="1" x14ac:dyDescent="0.2">
      <c r="H321" s="69"/>
    </row>
    <row r="322" spans="8:8" s="64" customFormat="1" x14ac:dyDescent="0.2">
      <c r="H322" s="69"/>
    </row>
    <row r="323" spans="8:8" s="64" customFormat="1" x14ac:dyDescent="0.2">
      <c r="H323" s="69"/>
    </row>
    <row r="324" spans="8:8" s="64" customFormat="1" x14ac:dyDescent="0.2">
      <c r="H324" s="69"/>
    </row>
    <row r="325" spans="8:8" s="64" customFormat="1" x14ac:dyDescent="0.2">
      <c r="H325" s="69"/>
    </row>
    <row r="326" spans="8:8" s="64" customFormat="1" x14ac:dyDescent="0.2">
      <c r="H326" s="69"/>
    </row>
    <row r="327" spans="8:8" s="64" customFormat="1" x14ac:dyDescent="0.2">
      <c r="H327" s="69"/>
    </row>
    <row r="328" spans="8:8" s="64" customFormat="1" x14ac:dyDescent="0.2">
      <c r="H328" s="69"/>
    </row>
    <row r="329" spans="8:8" s="64" customFormat="1" x14ac:dyDescent="0.2">
      <c r="H329" s="69"/>
    </row>
    <row r="330" spans="8:8" s="64" customFormat="1" x14ac:dyDescent="0.2">
      <c r="H330" s="69"/>
    </row>
    <row r="331" spans="8:8" s="64" customFormat="1" x14ac:dyDescent="0.2">
      <c r="H331" s="69"/>
    </row>
    <row r="332" spans="8:8" s="64" customFormat="1" x14ac:dyDescent="0.2">
      <c r="H332" s="69"/>
    </row>
    <row r="333" spans="8:8" s="64" customFormat="1" x14ac:dyDescent="0.2">
      <c r="H333" s="69"/>
    </row>
    <row r="334" spans="8:8" s="64" customFormat="1" x14ac:dyDescent="0.2">
      <c r="H334" s="69"/>
    </row>
    <row r="335" spans="8:8" s="64" customFormat="1" x14ac:dyDescent="0.2">
      <c r="H335" s="69"/>
    </row>
    <row r="336" spans="8:8" s="64" customFormat="1" x14ac:dyDescent="0.2">
      <c r="H336" s="69"/>
    </row>
    <row r="337" spans="8:8" s="64" customFormat="1" x14ac:dyDescent="0.2">
      <c r="H337" s="69"/>
    </row>
    <row r="338" spans="8:8" s="64" customFormat="1" x14ac:dyDescent="0.2">
      <c r="H338" s="69"/>
    </row>
    <row r="339" spans="8:8" s="64" customFormat="1" x14ac:dyDescent="0.2">
      <c r="H339" s="69"/>
    </row>
    <row r="340" spans="8:8" s="64" customFormat="1" x14ac:dyDescent="0.2">
      <c r="H340" s="69"/>
    </row>
    <row r="341" spans="8:8" s="64" customFormat="1" x14ac:dyDescent="0.2">
      <c r="H341" s="69"/>
    </row>
    <row r="342" spans="8:8" s="64" customFormat="1" x14ac:dyDescent="0.2">
      <c r="H342" s="69"/>
    </row>
    <row r="343" spans="8:8" s="64" customFormat="1" x14ac:dyDescent="0.2">
      <c r="H343" s="69"/>
    </row>
    <row r="344" spans="8:8" s="64" customFormat="1" x14ac:dyDescent="0.2">
      <c r="H344" s="69"/>
    </row>
    <row r="345" spans="8:8" s="64" customFormat="1" x14ac:dyDescent="0.2">
      <c r="H345" s="69"/>
    </row>
    <row r="346" spans="8:8" s="64" customFormat="1" x14ac:dyDescent="0.2">
      <c r="H346" s="69"/>
    </row>
    <row r="347" spans="8:8" s="64" customFormat="1" x14ac:dyDescent="0.2">
      <c r="H347" s="69"/>
    </row>
    <row r="348" spans="8:8" s="64" customFormat="1" x14ac:dyDescent="0.2">
      <c r="H348" s="69"/>
    </row>
    <row r="349" spans="8:8" s="64" customFormat="1" x14ac:dyDescent="0.2">
      <c r="H349" s="69"/>
    </row>
    <row r="350" spans="8:8" s="64" customFormat="1" x14ac:dyDescent="0.2">
      <c r="H350" s="69"/>
    </row>
    <row r="351" spans="8:8" s="64" customFormat="1" x14ac:dyDescent="0.2">
      <c r="H351" s="69"/>
    </row>
    <row r="352" spans="8:8" s="64" customFormat="1" x14ac:dyDescent="0.2">
      <c r="H352" s="69"/>
    </row>
    <row r="353" spans="8:8" s="64" customFormat="1" x14ac:dyDescent="0.2">
      <c r="H353" s="69"/>
    </row>
    <row r="354" spans="8:8" s="64" customFormat="1" x14ac:dyDescent="0.2">
      <c r="H354" s="69"/>
    </row>
    <row r="355" spans="8:8" s="64" customFormat="1" x14ac:dyDescent="0.2">
      <c r="H355" s="69"/>
    </row>
    <row r="356" spans="8:8" s="64" customFormat="1" x14ac:dyDescent="0.2">
      <c r="H356" s="69"/>
    </row>
    <row r="357" spans="8:8" s="64" customFormat="1" x14ac:dyDescent="0.2">
      <c r="H357" s="69"/>
    </row>
    <row r="358" spans="8:8" s="64" customFormat="1" x14ac:dyDescent="0.2">
      <c r="H358" s="69"/>
    </row>
    <row r="359" spans="8:8" s="64" customFormat="1" x14ac:dyDescent="0.2">
      <c r="H359" s="69"/>
    </row>
    <row r="360" spans="8:8" s="64" customFormat="1" x14ac:dyDescent="0.2">
      <c r="H360" s="69"/>
    </row>
    <row r="361" spans="8:8" s="64" customFormat="1" x14ac:dyDescent="0.2">
      <c r="H361" s="69"/>
    </row>
    <row r="362" spans="8:8" s="64" customFormat="1" x14ac:dyDescent="0.2">
      <c r="H362" s="69"/>
    </row>
    <row r="363" spans="8:8" s="64" customFormat="1" x14ac:dyDescent="0.2">
      <c r="H363" s="69"/>
    </row>
    <row r="364" spans="8:8" s="64" customFormat="1" x14ac:dyDescent="0.2">
      <c r="H364" s="69"/>
    </row>
    <row r="365" spans="8:8" s="64" customFormat="1" x14ac:dyDescent="0.2">
      <c r="H365" s="69"/>
    </row>
    <row r="366" spans="8:8" s="64" customFormat="1" x14ac:dyDescent="0.2">
      <c r="H366" s="69"/>
    </row>
    <row r="367" spans="8:8" s="64" customFormat="1" x14ac:dyDescent="0.2">
      <c r="H367" s="69"/>
    </row>
    <row r="368" spans="8:8" s="64" customFormat="1" x14ac:dyDescent="0.2">
      <c r="H368" s="69"/>
    </row>
    <row r="369" spans="8:8" s="64" customFormat="1" x14ac:dyDescent="0.2">
      <c r="H369" s="69"/>
    </row>
    <row r="370" spans="8:8" s="64" customFormat="1" x14ac:dyDescent="0.2">
      <c r="H370" s="69"/>
    </row>
    <row r="371" spans="8:8" s="64" customFormat="1" x14ac:dyDescent="0.2">
      <c r="H371" s="69"/>
    </row>
    <row r="372" spans="8:8" s="64" customFormat="1" x14ac:dyDescent="0.2">
      <c r="H372" s="69"/>
    </row>
    <row r="373" spans="8:8" s="64" customFormat="1" x14ac:dyDescent="0.2">
      <c r="H373" s="69"/>
    </row>
    <row r="374" spans="8:8" s="64" customFormat="1" x14ac:dyDescent="0.2">
      <c r="H374" s="69"/>
    </row>
    <row r="375" spans="8:8" s="64" customFormat="1" x14ac:dyDescent="0.2">
      <c r="H375" s="69"/>
    </row>
    <row r="376" spans="8:8" s="64" customFormat="1" x14ac:dyDescent="0.2">
      <c r="H376" s="69"/>
    </row>
    <row r="377" spans="8:8" s="64" customFormat="1" x14ac:dyDescent="0.2">
      <c r="H377" s="69"/>
    </row>
    <row r="378" spans="8:8" s="64" customFormat="1" x14ac:dyDescent="0.2">
      <c r="H378" s="69"/>
    </row>
    <row r="379" spans="8:8" s="64" customFormat="1" x14ac:dyDescent="0.2">
      <c r="H379" s="69"/>
    </row>
    <row r="380" spans="8:8" s="64" customFormat="1" x14ac:dyDescent="0.2">
      <c r="H380" s="69"/>
    </row>
    <row r="381" spans="8:8" s="64" customFormat="1" x14ac:dyDescent="0.2">
      <c r="H381" s="69"/>
    </row>
    <row r="382" spans="8:8" s="64" customFormat="1" x14ac:dyDescent="0.2">
      <c r="H382" s="69"/>
    </row>
    <row r="383" spans="8:8" s="64" customFormat="1" x14ac:dyDescent="0.2">
      <c r="H383" s="69"/>
    </row>
    <row r="384" spans="8:8" s="64" customFormat="1" x14ac:dyDescent="0.2">
      <c r="H384" s="69"/>
    </row>
    <row r="385" spans="8:8" s="64" customFormat="1" x14ac:dyDescent="0.2">
      <c r="H385" s="69"/>
    </row>
    <row r="386" spans="8:8" s="64" customFormat="1" x14ac:dyDescent="0.2">
      <c r="H386" s="69"/>
    </row>
    <row r="387" spans="8:8" s="64" customFormat="1" x14ac:dyDescent="0.2">
      <c r="H387" s="69"/>
    </row>
    <row r="388" spans="8:8" s="64" customFormat="1" x14ac:dyDescent="0.2">
      <c r="H388" s="69"/>
    </row>
    <row r="389" spans="8:8" s="64" customFormat="1" x14ac:dyDescent="0.2">
      <c r="H389" s="69"/>
    </row>
    <row r="390" spans="8:8" s="64" customFormat="1" x14ac:dyDescent="0.2">
      <c r="H390" s="69"/>
    </row>
    <row r="391" spans="8:8" s="64" customFormat="1" x14ac:dyDescent="0.2">
      <c r="H391" s="69"/>
    </row>
    <row r="392" spans="8:8" s="64" customFormat="1" x14ac:dyDescent="0.2">
      <c r="H392" s="69"/>
    </row>
    <row r="393" spans="8:8" s="64" customFormat="1" x14ac:dyDescent="0.2">
      <c r="H393" s="69"/>
    </row>
    <row r="394" spans="8:8" s="64" customFormat="1" x14ac:dyDescent="0.2">
      <c r="H394" s="69"/>
    </row>
    <row r="395" spans="8:8" s="64" customFormat="1" x14ac:dyDescent="0.2">
      <c r="H395" s="69"/>
    </row>
    <row r="396" spans="8:8" s="64" customFormat="1" x14ac:dyDescent="0.2">
      <c r="H396" s="69"/>
    </row>
    <row r="397" spans="8:8" s="64" customFormat="1" x14ac:dyDescent="0.2">
      <c r="H397" s="69"/>
    </row>
    <row r="398" spans="8:8" s="64" customFormat="1" x14ac:dyDescent="0.2">
      <c r="H398" s="69"/>
    </row>
    <row r="399" spans="8:8" s="64" customFormat="1" x14ac:dyDescent="0.2">
      <c r="H399" s="69"/>
    </row>
    <row r="400" spans="8:8" s="64" customFormat="1" x14ac:dyDescent="0.2">
      <c r="H400" s="69"/>
    </row>
    <row r="401" spans="8:8" s="64" customFormat="1" x14ac:dyDescent="0.2">
      <c r="H401" s="69"/>
    </row>
    <row r="402" spans="8:8" s="64" customFormat="1" x14ac:dyDescent="0.2">
      <c r="H402" s="69"/>
    </row>
    <row r="403" spans="8:8" s="64" customFormat="1" x14ac:dyDescent="0.2">
      <c r="H403" s="69"/>
    </row>
    <row r="404" spans="8:8" s="64" customFormat="1" x14ac:dyDescent="0.2">
      <c r="H404" s="69"/>
    </row>
    <row r="405" spans="8:8" s="64" customFormat="1" x14ac:dyDescent="0.2">
      <c r="H405" s="69"/>
    </row>
    <row r="406" spans="8:8" s="64" customFormat="1" x14ac:dyDescent="0.2">
      <c r="H406" s="69"/>
    </row>
    <row r="407" spans="8:8" s="64" customFormat="1" x14ac:dyDescent="0.2">
      <c r="H407" s="69"/>
    </row>
    <row r="408" spans="8:8" s="64" customFormat="1" x14ac:dyDescent="0.2">
      <c r="H408" s="69"/>
    </row>
    <row r="409" spans="8:8" s="64" customFormat="1" x14ac:dyDescent="0.2">
      <c r="H409" s="69"/>
    </row>
    <row r="410" spans="8:8" s="64" customFormat="1" x14ac:dyDescent="0.2">
      <c r="H410" s="69"/>
    </row>
    <row r="411" spans="8:8" s="64" customFormat="1" x14ac:dyDescent="0.2">
      <c r="H411" s="69"/>
    </row>
    <row r="412" spans="8:8" s="64" customFormat="1" x14ac:dyDescent="0.2">
      <c r="H412" s="69"/>
    </row>
    <row r="413" spans="8:8" s="64" customFormat="1" x14ac:dyDescent="0.2">
      <c r="H413" s="69"/>
    </row>
    <row r="414" spans="8:8" s="64" customFormat="1" x14ac:dyDescent="0.2">
      <c r="H414" s="69"/>
    </row>
    <row r="415" spans="8:8" s="64" customFormat="1" x14ac:dyDescent="0.2">
      <c r="H415" s="69"/>
    </row>
    <row r="416" spans="8:8" s="64" customFormat="1" x14ac:dyDescent="0.2">
      <c r="H416" s="69"/>
    </row>
    <row r="417" spans="8:8" s="64" customFormat="1" x14ac:dyDescent="0.2">
      <c r="H417" s="69"/>
    </row>
    <row r="418" spans="8:8" s="64" customFormat="1" x14ac:dyDescent="0.2">
      <c r="H418" s="69"/>
    </row>
    <row r="419" spans="8:8" s="64" customFormat="1" x14ac:dyDescent="0.2">
      <c r="H419" s="69"/>
    </row>
    <row r="420" spans="8:8" s="64" customFormat="1" x14ac:dyDescent="0.2">
      <c r="H420" s="69"/>
    </row>
    <row r="421" spans="8:8" s="64" customFormat="1" x14ac:dyDescent="0.2">
      <c r="H421" s="69"/>
    </row>
    <row r="422" spans="8:8" s="64" customFormat="1" x14ac:dyDescent="0.2">
      <c r="H422" s="69"/>
    </row>
  </sheetData>
  <sheetProtection algorithmName="SHA-512" hashValue="kpiTq6mWkxD3x8bd6aLdyOpX7XodMSlxmwxJZqTTo0gFZCk5p63Ktas12zGGaS0Ea4xZrFFAGgZQuiZWTWLDbA==" saltValue="UjpFUfl1OdXPW5ymA5PuH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9" tint="0.79998168889431442"/>
  </sheetPr>
  <dimension ref="A1:BF171"/>
  <sheetViews>
    <sheetView zoomScale="115" zoomScaleNormal="115" workbookViewId="0">
      <pane ySplit="5" topLeftCell="A6" activePane="bottomLeft" state="frozen"/>
      <selection activeCell="D25" sqref="D25"/>
      <selection pane="bottomLeft" activeCell="E26" sqref="E26"/>
    </sheetView>
  </sheetViews>
  <sheetFormatPr defaultColWidth="0" defaultRowHeight="11.25" zeroHeight="1" x14ac:dyDescent="0.15"/>
  <cols>
    <col min="1" max="1" width="2.140625" style="55" customWidth="1"/>
    <col min="2" max="2" width="21.5703125" style="17" customWidth="1"/>
    <col min="3" max="3" width="46.42578125" style="17" customWidth="1"/>
    <col min="4" max="4" width="14.85546875" style="17" bestFit="1" customWidth="1"/>
    <col min="5" max="5" width="12.140625" style="17" customWidth="1"/>
    <col min="6" max="6" width="21.5703125" style="17" customWidth="1"/>
    <col min="7" max="7" width="14.28515625" style="17" customWidth="1"/>
    <col min="8" max="8" width="11" style="17" customWidth="1"/>
    <col min="9" max="9" width="10" style="17" bestFit="1" customWidth="1"/>
    <col min="10" max="10" width="3.5703125" style="17" customWidth="1"/>
    <col min="11" max="11" width="8.85546875" style="17" customWidth="1"/>
    <col min="12" max="12" width="21.5703125" style="17" hidden="1" customWidth="1"/>
    <col min="13" max="13" width="12.5703125" style="17" hidden="1" customWidth="1"/>
    <col min="14" max="14" width="10.140625" style="17" hidden="1" customWidth="1"/>
    <col min="15" max="15" width="16.5703125" style="17" hidden="1" customWidth="1"/>
    <col min="16" max="16" width="4.85546875" style="17" hidden="1" customWidth="1"/>
    <col min="17" max="17" width="6.5703125" style="17" hidden="1" customWidth="1"/>
    <col min="18" max="18" width="13.42578125" style="17" hidden="1" customWidth="1"/>
    <col min="19" max="19" width="12.42578125" style="17" hidden="1" customWidth="1"/>
    <col min="20" max="20" width="22.5703125" style="17" hidden="1" customWidth="1"/>
    <col min="21" max="21" width="1.42578125" style="17" hidden="1" customWidth="1"/>
    <col min="22" max="22" width="26.42578125" style="17" hidden="1" customWidth="1"/>
    <col min="23" max="23" width="12.5703125" style="17" hidden="1" customWidth="1"/>
    <col min="24" max="24" width="8.85546875" style="17" hidden="1" customWidth="1"/>
    <col min="25" max="25" width="2.42578125" style="17" hidden="1" customWidth="1"/>
    <col min="26" max="26" width="8.85546875" style="17" hidden="1" customWidth="1"/>
    <col min="27" max="27" width="27.85546875" style="17" hidden="1" customWidth="1"/>
    <col min="28" max="28" width="12.5703125" style="17" hidden="1" customWidth="1"/>
    <col min="29" max="29" width="8.85546875" style="17" hidden="1" customWidth="1"/>
    <col min="30" max="30" width="2.5703125" style="17" hidden="1" customWidth="1"/>
    <col min="31" max="31" width="8.85546875" style="17" hidden="1" customWidth="1"/>
    <col min="32" max="32" width="25.5703125" style="17" hidden="1" customWidth="1"/>
    <col min="33" max="33" width="12.5703125" style="17" hidden="1" customWidth="1"/>
    <col min="34" max="34" width="8.85546875" style="17" hidden="1" customWidth="1"/>
    <col min="35" max="35" width="2" style="17" hidden="1" customWidth="1"/>
    <col min="36" max="36" width="8.85546875" style="17" hidden="1" customWidth="1"/>
    <col min="37" max="37" width="26.85546875" style="17" hidden="1" customWidth="1"/>
    <col min="38" max="38" width="12.5703125" style="17" hidden="1" customWidth="1"/>
    <col min="39" max="41" width="8.85546875" style="17" hidden="1" customWidth="1"/>
    <col min="42" max="42" width="26.140625" style="17" hidden="1" customWidth="1"/>
    <col min="43" max="43" width="12.5703125" style="17" hidden="1" customWidth="1"/>
    <col min="44" max="44" width="8.85546875" style="17" hidden="1" customWidth="1"/>
    <col min="45" max="45" width="2.42578125" style="17" hidden="1" customWidth="1"/>
    <col min="46" max="46" width="8.85546875" style="17" hidden="1" customWidth="1"/>
    <col min="47" max="47" width="26.5703125" style="17" hidden="1" customWidth="1"/>
    <col min="48" max="48" width="12.5703125" style="17" hidden="1" customWidth="1"/>
    <col min="49" max="49" width="8.85546875" style="17" hidden="1" customWidth="1"/>
    <col min="50" max="50" width="1.85546875" style="17" hidden="1" customWidth="1"/>
    <col min="51" max="51" width="20" style="17" hidden="1" customWidth="1"/>
    <col min="52" max="52" width="16.5703125" style="17" hidden="1" customWidth="1"/>
    <col min="53" max="53" width="12.5703125" style="17" hidden="1" customWidth="1"/>
    <col min="54" max="54" width="8.85546875" style="17" hidden="1" customWidth="1"/>
    <col min="55" max="55" width="1.5703125" style="17" hidden="1" customWidth="1"/>
    <col min="56" max="56" width="13" style="17" hidden="1" customWidth="1"/>
    <col min="57" max="57" width="21.85546875" style="17" hidden="1" customWidth="1"/>
    <col min="58" max="58" width="12.5703125" style="17" hidden="1" customWidth="1"/>
    <col min="59" max="16384" width="8.85546875" style="17" hidden="1"/>
  </cols>
  <sheetData>
    <row r="1" spans="1:21" x14ac:dyDescent="0.15">
      <c r="A1" s="14"/>
      <c r="B1" s="14"/>
      <c r="C1" s="15"/>
      <c r="D1" s="14"/>
      <c r="E1" s="14"/>
      <c r="F1" s="14"/>
      <c r="G1" s="14"/>
      <c r="H1" s="14"/>
      <c r="I1" s="14"/>
      <c r="J1" s="14"/>
      <c r="K1" s="14"/>
      <c r="L1" s="14"/>
      <c r="M1" s="14"/>
      <c r="N1" s="14"/>
      <c r="O1" s="14"/>
      <c r="P1" s="16"/>
      <c r="Q1" s="16"/>
      <c r="R1" s="16"/>
      <c r="S1" s="16"/>
      <c r="T1" s="16"/>
      <c r="U1" s="16"/>
    </row>
    <row r="2" spans="1:21" ht="19.5" x14ac:dyDescent="0.15">
      <c r="A2" s="14"/>
      <c r="B2" s="18" t="s">
        <v>25</v>
      </c>
      <c r="C2" s="19"/>
      <c r="D2" s="20"/>
      <c r="E2" s="21"/>
      <c r="F2" s="20"/>
      <c r="G2" s="20"/>
      <c r="H2" s="20"/>
      <c r="I2" s="20"/>
      <c r="J2" s="20"/>
      <c r="K2" s="20"/>
      <c r="L2" s="20"/>
      <c r="M2" s="20"/>
      <c r="N2" s="20"/>
      <c r="O2" s="22"/>
      <c r="P2" s="20"/>
      <c r="Q2" s="20"/>
      <c r="R2" s="20"/>
      <c r="S2" s="20"/>
      <c r="T2" s="23"/>
      <c r="U2" s="16"/>
    </row>
    <row r="3" spans="1:21" ht="15" customHeight="1" x14ac:dyDescent="0.25">
      <c r="A3" s="14"/>
      <c r="B3" s="24"/>
      <c r="C3" s="25"/>
      <c r="D3" s="25"/>
      <c r="E3" s="25"/>
      <c r="F3" s="25"/>
      <c r="G3" s="25"/>
      <c r="H3" s="25"/>
      <c r="I3" s="25"/>
      <c r="J3" s="25"/>
      <c r="K3" s="25"/>
      <c r="L3" s="25"/>
      <c r="M3" s="25"/>
      <c r="N3" s="25"/>
      <c r="O3" s="25"/>
      <c r="P3" s="25"/>
      <c r="Q3" s="26"/>
      <c r="R3" s="26"/>
      <c r="S3" s="26"/>
      <c r="T3" s="27"/>
      <c r="U3" s="16"/>
    </row>
    <row r="4" spans="1:21" ht="12.75" x14ac:dyDescent="0.2">
      <c r="A4" s="28"/>
      <c r="B4" s="29"/>
      <c r="C4" s="30"/>
      <c r="D4" s="30"/>
      <c r="E4" s="30"/>
      <c r="F4" s="30"/>
      <c r="G4" s="30"/>
      <c r="H4" s="30"/>
      <c r="I4" s="30"/>
      <c r="J4" s="30"/>
      <c r="K4" s="30"/>
      <c r="L4" s="31"/>
      <c r="M4" s="31"/>
      <c r="N4" s="31"/>
      <c r="O4" s="32"/>
      <c r="P4" s="31"/>
      <c r="Q4" s="31"/>
      <c r="R4" s="31"/>
      <c r="S4" s="31"/>
      <c r="T4" s="33"/>
      <c r="U4" s="16"/>
    </row>
    <row r="5" spans="1:21" ht="13.35" customHeight="1" x14ac:dyDescent="0.15">
      <c r="A5" s="34"/>
      <c r="B5" s="35"/>
      <c r="C5" s="35"/>
      <c r="D5" s="35"/>
      <c r="E5" s="35"/>
      <c r="F5" s="35"/>
      <c r="G5" s="35"/>
      <c r="H5" s="35"/>
      <c r="I5" s="35"/>
      <c r="J5" s="35"/>
      <c r="K5" s="35"/>
      <c r="L5" s="35"/>
      <c r="M5" s="35"/>
      <c r="N5" s="35"/>
      <c r="O5" s="35"/>
      <c r="P5" s="35"/>
      <c r="Q5" s="35"/>
      <c r="R5" s="35"/>
      <c r="S5" s="35"/>
      <c r="T5" s="35"/>
      <c r="U5" s="35"/>
    </row>
    <row r="6" spans="1:21" ht="12.95" customHeight="1" x14ac:dyDescent="0.15">
      <c r="A6" s="16"/>
      <c r="B6" s="16"/>
      <c r="C6" s="16"/>
      <c r="D6" s="16"/>
      <c r="E6" s="16"/>
      <c r="F6" s="16"/>
      <c r="G6" s="16"/>
      <c r="H6" s="16"/>
      <c r="I6" s="16"/>
      <c r="J6" s="16"/>
      <c r="K6" s="16"/>
      <c r="L6" s="16"/>
      <c r="M6" s="16"/>
      <c r="N6" s="16"/>
      <c r="O6" s="16"/>
      <c r="P6" s="16"/>
      <c r="Q6" s="16"/>
      <c r="R6" s="16"/>
      <c r="S6" s="16"/>
      <c r="T6" s="16"/>
      <c r="U6" s="16"/>
    </row>
    <row r="7" spans="1:21" ht="12.95" customHeight="1" x14ac:dyDescent="0.15">
      <c r="A7" s="16"/>
      <c r="B7" s="36"/>
      <c r="C7" s="37"/>
      <c r="D7" s="38" t="s">
        <v>1</v>
      </c>
      <c r="E7" s="38" t="s">
        <v>0</v>
      </c>
      <c r="F7" s="16"/>
      <c r="G7" s="16"/>
      <c r="H7" s="16"/>
      <c r="I7" s="16"/>
      <c r="J7" s="16"/>
      <c r="K7" s="16"/>
      <c r="L7" s="16"/>
      <c r="M7" s="16"/>
      <c r="N7" s="16"/>
      <c r="O7" s="16"/>
      <c r="P7" s="16"/>
      <c r="Q7" s="16"/>
      <c r="R7" s="16"/>
      <c r="S7" s="16"/>
      <c r="T7" s="16"/>
      <c r="U7" s="16"/>
    </row>
    <row r="8" spans="1:21" ht="12.95" customHeight="1" x14ac:dyDescent="0.15">
      <c r="A8" s="16"/>
      <c r="B8" s="88" t="s">
        <v>9</v>
      </c>
      <c r="C8" s="89"/>
      <c r="D8" s="39">
        <v>550000</v>
      </c>
      <c r="E8" s="40">
        <v>0</v>
      </c>
      <c r="F8" s="41" t="str">
        <f>IF(D10&gt;D8,"Let op: de waarde in cel D10 moet lager zijn dan de waarde in cel D8","")</f>
        <v/>
      </c>
      <c r="G8" s="16"/>
      <c r="H8" s="16"/>
      <c r="I8" s="16"/>
      <c r="J8" s="16"/>
      <c r="K8" s="16"/>
      <c r="L8" s="16"/>
      <c r="M8" s="16"/>
      <c r="N8" s="16"/>
      <c r="O8" s="16"/>
      <c r="P8" s="16"/>
      <c r="Q8" s="16"/>
      <c r="R8" s="16"/>
      <c r="S8" s="16"/>
      <c r="T8" s="16"/>
      <c r="U8" s="16"/>
    </row>
    <row r="9" spans="1:21" ht="12.95" customHeight="1" x14ac:dyDescent="0.15">
      <c r="A9" s="16"/>
      <c r="B9" s="90" t="s">
        <v>8</v>
      </c>
      <c r="C9" s="91"/>
      <c r="D9" s="42">
        <v>400000</v>
      </c>
      <c r="E9" s="43">
        <v>45</v>
      </c>
      <c r="F9" s="44"/>
      <c r="G9" s="16"/>
      <c r="H9" s="16"/>
      <c r="I9" s="16"/>
      <c r="J9" s="16"/>
      <c r="K9" s="16"/>
      <c r="L9" s="16"/>
      <c r="M9" s="16"/>
      <c r="N9" s="16"/>
      <c r="O9" s="16"/>
      <c r="P9" s="16"/>
      <c r="Q9" s="16"/>
      <c r="R9" s="16"/>
      <c r="S9" s="16"/>
      <c r="T9" s="16"/>
      <c r="U9" s="16"/>
    </row>
    <row r="10" spans="1:21" ht="12.95" customHeight="1" x14ac:dyDescent="0.15">
      <c r="A10" s="16"/>
      <c r="B10" s="87" t="s">
        <v>10</v>
      </c>
      <c r="C10" s="87"/>
      <c r="D10" s="45">
        <v>350000</v>
      </c>
      <c r="E10" s="46">
        <v>55</v>
      </c>
      <c r="F10" s="44"/>
      <c r="G10" s="16"/>
      <c r="H10" s="16"/>
      <c r="I10" s="16"/>
      <c r="J10" s="16"/>
      <c r="K10" s="16"/>
      <c r="L10" s="16"/>
      <c r="M10" s="16"/>
      <c r="N10" s="16"/>
      <c r="O10" s="16"/>
      <c r="P10" s="16"/>
      <c r="Q10" s="16"/>
      <c r="R10" s="16"/>
      <c r="S10" s="16"/>
      <c r="T10" s="16"/>
      <c r="U10" s="16"/>
    </row>
    <row r="11" spans="1:21" ht="12.95" customHeight="1" x14ac:dyDescent="0.15">
      <c r="A11" s="16"/>
      <c r="B11" s="16"/>
      <c r="C11" s="16"/>
      <c r="D11" s="16"/>
      <c r="E11" s="16"/>
      <c r="F11" s="44"/>
      <c r="G11" s="44"/>
      <c r="H11" s="44"/>
      <c r="I11" s="16"/>
      <c r="J11" s="16"/>
      <c r="K11" s="16"/>
      <c r="L11" s="16"/>
      <c r="M11" s="16"/>
      <c r="N11" s="16"/>
      <c r="O11" s="16"/>
      <c r="P11" s="16"/>
      <c r="Q11" s="16"/>
      <c r="R11" s="16"/>
      <c r="S11" s="16"/>
      <c r="T11" s="16"/>
      <c r="U11" s="16"/>
    </row>
    <row r="12" spans="1:21" ht="12.95" customHeight="1" x14ac:dyDescent="0.15">
      <c r="A12" s="16"/>
      <c r="B12" s="90" t="s">
        <v>5</v>
      </c>
      <c r="C12" s="91"/>
      <c r="D12" s="78">
        <f>Prijzenblad!H10</f>
        <v>0</v>
      </c>
      <c r="E12" s="47">
        <f>IF(D12="","",IF(D12&gt;D8,"Ongeldig",IF(D12&gt;D9,E8+(E9-E8)/(D9-D8)*(D12-D8),IF(D12&gt;=D10,(E10-E9)/(D10-D9)*(D12-D9)+E9,E10))))</f>
        <v>55</v>
      </c>
      <c r="F12" s="44"/>
      <c r="G12" s="16"/>
      <c r="H12" s="16"/>
      <c r="I12" s="16"/>
      <c r="J12" s="16"/>
      <c r="K12" s="16"/>
      <c r="L12" s="16"/>
      <c r="M12" s="16"/>
      <c r="N12" s="16"/>
      <c r="O12" s="16"/>
      <c r="P12" s="16"/>
      <c r="Q12" s="16"/>
      <c r="R12" s="16"/>
      <c r="S12" s="16"/>
      <c r="T12" s="16"/>
      <c r="U12" s="16"/>
    </row>
    <row r="13" spans="1:21" ht="12.95" customHeight="1" x14ac:dyDescent="0.15">
      <c r="A13" s="16"/>
      <c r="B13" s="16"/>
      <c r="C13" s="16"/>
      <c r="D13" s="16"/>
      <c r="E13" s="16"/>
      <c r="F13" s="44"/>
      <c r="G13" s="44"/>
      <c r="H13" s="44"/>
      <c r="I13" s="16"/>
      <c r="J13" s="16"/>
      <c r="K13" s="16"/>
      <c r="L13" s="16"/>
      <c r="M13" s="16"/>
      <c r="N13" s="16"/>
      <c r="O13" s="16"/>
      <c r="P13" s="16"/>
      <c r="Q13" s="16"/>
      <c r="R13" s="16"/>
      <c r="S13" s="16"/>
      <c r="T13" s="16"/>
      <c r="U13" s="16"/>
    </row>
    <row r="14" spans="1:21" ht="12.95" customHeight="1" x14ac:dyDescent="0.15">
      <c r="A14" s="16"/>
      <c r="B14" s="16"/>
      <c r="C14" s="16"/>
      <c r="D14" s="16"/>
      <c r="E14" s="16"/>
      <c r="F14" s="44"/>
      <c r="G14" s="44"/>
      <c r="H14" s="44"/>
      <c r="I14" s="16"/>
      <c r="J14" s="16"/>
      <c r="K14" s="16"/>
      <c r="L14" s="16"/>
      <c r="M14" s="16"/>
      <c r="N14" s="16"/>
      <c r="O14" s="16"/>
      <c r="P14" s="16"/>
      <c r="Q14" s="16"/>
      <c r="R14" s="16"/>
      <c r="S14" s="16"/>
      <c r="T14" s="16"/>
      <c r="U14" s="16"/>
    </row>
    <row r="15" spans="1:21" ht="12.95" customHeight="1" x14ac:dyDescent="0.15">
      <c r="A15" s="16"/>
      <c r="B15" s="16"/>
      <c r="C15" s="16"/>
      <c r="D15" s="16"/>
      <c r="E15" s="16"/>
      <c r="F15" s="16"/>
      <c r="G15" s="16"/>
      <c r="H15" s="16"/>
      <c r="I15" s="16"/>
      <c r="J15" s="16"/>
      <c r="K15" s="16"/>
      <c r="L15" s="16"/>
      <c r="M15" s="16"/>
      <c r="N15" s="16"/>
      <c r="O15" s="16"/>
      <c r="P15" s="16"/>
      <c r="Q15" s="16"/>
      <c r="R15" s="16"/>
      <c r="S15" s="16"/>
      <c r="T15" s="16"/>
      <c r="U15" s="16"/>
    </row>
    <row r="16" spans="1:21" ht="12.95" customHeight="1" x14ac:dyDescent="0.15">
      <c r="A16" s="16"/>
      <c r="B16" s="16"/>
      <c r="C16" s="16"/>
      <c r="D16" s="16"/>
      <c r="E16" s="48" t="s">
        <v>3</v>
      </c>
      <c r="F16" s="16"/>
      <c r="G16" s="16"/>
      <c r="H16" s="16"/>
      <c r="I16" s="16"/>
      <c r="J16" s="16"/>
      <c r="K16" s="16"/>
      <c r="L16" s="16"/>
      <c r="M16" s="16"/>
      <c r="N16" s="16"/>
      <c r="O16" s="16"/>
      <c r="P16" s="16"/>
      <c r="Q16" s="16"/>
      <c r="R16" s="16"/>
      <c r="S16" s="16"/>
      <c r="T16" s="16"/>
      <c r="U16" s="16"/>
    </row>
    <row r="17" spans="1:21" ht="12.95" customHeight="1" x14ac:dyDescent="0.15">
      <c r="A17" s="16"/>
      <c r="B17" s="16"/>
      <c r="C17" s="16"/>
      <c r="D17" s="16"/>
      <c r="E17" s="49" t="str">
        <f>" = "&amp;E8&amp;" + ("&amp;E8&amp;-E10&amp;") / ("&amp;D8&amp;"- "&amp;D10&amp;") * (Inschrijfprijs - "&amp;D8&amp;")"</f>
        <v xml:space="preserve"> = 0 + (0-55) / (550000- 350000) * (Inschrijfprijs - 550000)</v>
      </c>
      <c r="F17" s="16"/>
      <c r="G17" s="16"/>
      <c r="H17" s="16"/>
      <c r="I17" s="16"/>
      <c r="J17" s="16"/>
      <c r="K17" s="16"/>
      <c r="L17" s="16"/>
      <c r="M17" s="16"/>
      <c r="N17" s="16"/>
      <c r="O17" s="16"/>
      <c r="P17" s="16"/>
      <c r="Q17" s="16"/>
      <c r="R17" s="16"/>
      <c r="S17" s="16"/>
      <c r="T17" s="16"/>
      <c r="U17" s="16"/>
    </row>
    <row r="18" spans="1:21" ht="12.95" customHeight="1" x14ac:dyDescent="0.15">
      <c r="A18" s="16"/>
      <c r="B18" s="16"/>
      <c r="C18" s="16"/>
      <c r="D18" s="16"/>
      <c r="F18" s="50"/>
      <c r="G18" s="50"/>
      <c r="H18" s="50"/>
      <c r="I18" s="16"/>
      <c r="J18" s="16"/>
      <c r="K18" s="16"/>
      <c r="L18" s="16"/>
      <c r="M18" s="16"/>
      <c r="N18" s="16"/>
      <c r="O18" s="16"/>
      <c r="P18" s="16"/>
      <c r="Q18" s="16"/>
      <c r="R18" s="16"/>
      <c r="S18" s="16"/>
      <c r="T18" s="16"/>
      <c r="U18" s="16"/>
    </row>
    <row r="19" spans="1:21" ht="12.95" customHeight="1" x14ac:dyDescent="0.15">
      <c r="A19" s="16"/>
      <c r="B19" s="16"/>
      <c r="C19" s="16"/>
      <c r="D19" s="16"/>
      <c r="E19" s="50" t="s">
        <v>4</v>
      </c>
      <c r="F19" s="50"/>
      <c r="G19" s="50"/>
      <c r="H19" s="50"/>
      <c r="I19" s="16"/>
      <c r="J19" s="16"/>
      <c r="K19" s="16"/>
      <c r="L19" s="16"/>
      <c r="M19" s="16"/>
      <c r="N19" s="16"/>
      <c r="O19" s="16"/>
      <c r="P19" s="16"/>
      <c r="Q19" s="16"/>
      <c r="R19" s="16"/>
      <c r="S19" s="16"/>
      <c r="T19" s="16"/>
      <c r="U19" s="16"/>
    </row>
    <row r="20" spans="1:21" ht="12.95" customHeight="1" x14ac:dyDescent="0.15">
      <c r="A20" s="16"/>
      <c r="B20" s="16"/>
      <c r="C20" s="16"/>
      <c r="D20" s="16"/>
      <c r="E20" s="51" t="str">
        <f>"= "&amp;E8&amp;" + ("&amp;E9&amp;" - "&amp;E8&amp;") / ("&amp;D9&amp;" - "&amp;D8&amp;") * (Inschrijfprijs - "&amp;D8&amp;")"</f>
        <v>= 0 + (45 - 0) / (400000 - 550000) * (Inschrijfprijs - 550000)</v>
      </c>
      <c r="F20" s="50"/>
      <c r="G20" s="50"/>
      <c r="H20" s="50"/>
      <c r="I20" s="16"/>
      <c r="J20" s="16"/>
      <c r="K20" s="16"/>
      <c r="L20" s="16"/>
      <c r="M20" s="16"/>
      <c r="N20" s="16"/>
      <c r="O20" s="16"/>
      <c r="P20" s="16"/>
      <c r="Q20" s="16"/>
      <c r="R20" s="16"/>
      <c r="S20" s="16"/>
      <c r="T20" s="16"/>
      <c r="U20" s="16"/>
    </row>
    <row r="21" spans="1:21" ht="12.95" customHeight="1" x14ac:dyDescent="0.15">
      <c r="A21" s="16"/>
      <c r="B21" s="16"/>
      <c r="C21" s="16"/>
      <c r="D21" s="16"/>
      <c r="E21" s="51"/>
      <c r="F21" s="50"/>
      <c r="G21" s="50"/>
      <c r="H21" s="50"/>
      <c r="I21" s="16"/>
      <c r="J21" s="16"/>
      <c r="K21" s="16"/>
      <c r="L21" s="16"/>
      <c r="M21" s="16"/>
      <c r="N21" s="16"/>
      <c r="O21" s="16"/>
      <c r="P21" s="16"/>
      <c r="Q21" s="16"/>
      <c r="R21" s="16"/>
      <c r="S21" s="16"/>
      <c r="T21" s="16"/>
      <c r="U21" s="16"/>
    </row>
    <row r="22" spans="1:21" ht="12.95" customHeight="1" x14ac:dyDescent="0.15">
      <c r="A22" s="16"/>
      <c r="B22" s="16"/>
      <c r="C22" s="16"/>
      <c r="D22" s="16"/>
      <c r="E22" s="50" t="s">
        <v>2</v>
      </c>
      <c r="F22" s="50"/>
      <c r="G22" s="50"/>
      <c r="H22" s="50"/>
      <c r="I22" s="16"/>
      <c r="J22" s="16"/>
      <c r="K22" s="16"/>
      <c r="L22" s="16"/>
      <c r="M22" s="16"/>
      <c r="N22" s="16"/>
      <c r="O22" s="16"/>
      <c r="P22" s="16"/>
      <c r="Q22" s="16"/>
      <c r="R22" s="16"/>
      <c r="S22" s="16"/>
      <c r="T22" s="16"/>
      <c r="U22" s="16"/>
    </row>
    <row r="23" spans="1:21" ht="12.95" customHeight="1" x14ac:dyDescent="0.15">
      <c r="A23" s="52"/>
      <c r="B23" s="16"/>
      <c r="C23" s="16"/>
      <c r="D23" s="16"/>
      <c r="E23" s="51" t="str">
        <f>"= "&amp;E9&amp;" + ("&amp;E10&amp;" - "&amp;E9&amp;") / ("&amp;D10&amp;" - "&amp;D9&amp;") * (Inschrijfprijs - "&amp;D9&amp;")"</f>
        <v>= 45 + (55 - 45) / (350000 - 400000) * (Inschrijfprijs - 400000)</v>
      </c>
      <c r="F23" s="50"/>
      <c r="G23" s="50"/>
      <c r="H23" s="50"/>
      <c r="I23" s="16"/>
      <c r="J23" s="16"/>
      <c r="K23" s="16"/>
      <c r="L23" s="16"/>
      <c r="M23" s="16"/>
      <c r="N23" s="16"/>
      <c r="O23" s="16"/>
      <c r="P23" s="16"/>
      <c r="Q23" s="16"/>
      <c r="R23" s="16"/>
      <c r="S23" s="16"/>
      <c r="T23" s="16"/>
      <c r="U23" s="16"/>
    </row>
    <row r="24" spans="1:21" ht="12.95" customHeight="1" x14ac:dyDescent="0.15">
      <c r="A24" s="52"/>
      <c r="B24" s="16"/>
      <c r="C24" s="16"/>
      <c r="D24" s="16"/>
      <c r="E24" s="16"/>
      <c r="F24" s="16"/>
      <c r="G24" s="16"/>
      <c r="H24" s="16"/>
      <c r="I24" s="16"/>
      <c r="J24" s="16"/>
      <c r="K24" s="16"/>
      <c r="L24" s="16"/>
      <c r="M24" s="16"/>
      <c r="N24" s="16"/>
      <c r="O24" s="16"/>
      <c r="P24" s="16"/>
      <c r="Q24" s="16"/>
      <c r="R24" s="16"/>
      <c r="S24" s="16"/>
      <c r="T24" s="16"/>
      <c r="U24" s="16"/>
    </row>
    <row r="25" spans="1:21" ht="12.95" customHeight="1" x14ac:dyDescent="0.15">
      <c r="A25" s="52"/>
      <c r="B25" s="16"/>
      <c r="C25" s="16"/>
      <c r="D25" s="16"/>
      <c r="E25" s="16"/>
      <c r="F25" s="16"/>
      <c r="G25" s="16"/>
      <c r="H25" s="16"/>
      <c r="I25" s="16"/>
      <c r="J25" s="16"/>
      <c r="K25" s="16"/>
      <c r="L25" s="16"/>
      <c r="M25" s="16"/>
      <c r="N25" s="16"/>
      <c r="O25" s="16"/>
      <c r="P25" s="16"/>
      <c r="Q25" s="16"/>
      <c r="R25" s="16"/>
      <c r="S25" s="16"/>
      <c r="T25" s="16"/>
      <c r="U25" s="16"/>
    </row>
    <row r="26" spans="1:21" ht="12.95" customHeight="1" x14ac:dyDescent="0.15">
      <c r="A26" s="52"/>
      <c r="B26" s="16"/>
      <c r="C26" s="16"/>
      <c r="D26" s="16"/>
      <c r="E26" s="16"/>
      <c r="F26" s="16"/>
      <c r="G26" s="16"/>
      <c r="H26" s="16"/>
      <c r="I26" s="16"/>
      <c r="J26" s="16"/>
      <c r="K26" s="16"/>
      <c r="L26" s="16"/>
      <c r="M26" s="16"/>
      <c r="N26" s="16"/>
      <c r="O26" s="16"/>
      <c r="P26" s="16"/>
      <c r="Q26" s="16"/>
      <c r="R26" s="16"/>
      <c r="S26" s="16"/>
      <c r="T26" s="16"/>
      <c r="U26" s="16"/>
    </row>
    <row r="27" spans="1:21" ht="12.95" customHeight="1" x14ac:dyDescent="0.15">
      <c r="A27" s="52"/>
      <c r="B27" s="16"/>
      <c r="C27" s="16"/>
      <c r="D27" s="16"/>
      <c r="E27" s="16"/>
      <c r="F27" s="16"/>
      <c r="G27" s="16"/>
      <c r="H27" s="16"/>
      <c r="I27" s="16"/>
      <c r="J27" s="16"/>
      <c r="K27" s="16"/>
      <c r="L27" s="16"/>
      <c r="M27" s="16"/>
      <c r="N27" s="16"/>
      <c r="O27" s="16"/>
      <c r="P27" s="16"/>
      <c r="Q27" s="16"/>
      <c r="R27" s="16"/>
      <c r="S27" s="16"/>
      <c r="T27" s="16"/>
      <c r="U27" s="16"/>
    </row>
    <row r="28" spans="1:21" ht="12.95" customHeight="1" x14ac:dyDescent="0.15">
      <c r="A28" s="16"/>
      <c r="B28" s="16"/>
      <c r="C28" s="16"/>
      <c r="D28" s="16"/>
      <c r="E28" s="16"/>
      <c r="F28" s="16"/>
      <c r="G28" s="16"/>
      <c r="H28" s="16"/>
      <c r="I28" s="16"/>
      <c r="J28" s="16"/>
      <c r="K28" s="16"/>
      <c r="L28" s="16"/>
      <c r="M28" s="16"/>
      <c r="N28" s="16"/>
      <c r="O28" s="16"/>
      <c r="P28" s="16"/>
      <c r="Q28" s="16"/>
      <c r="R28" s="16"/>
      <c r="S28" s="16"/>
      <c r="T28" s="16"/>
      <c r="U28" s="16"/>
    </row>
    <row r="29" spans="1:21" ht="12.95" customHeight="1" x14ac:dyDescent="0.15">
      <c r="A29" s="16"/>
      <c r="B29" s="16"/>
      <c r="C29" s="16"/>
      <c r="D29" s="16"/>
      <c r="E29" s="16"/>
      <c r="F29" s="16"/>
      <c r="G29" s="16"/>
      <c r="H29" s="16"/>
      <c r="I29" s="16"/>
      <c r="J29" s="16"/>
      <c r="K29" s="16"/>
      <c r="L29" s="16"/>
      <c r="M29" s="16"/>
      <c r="N29" s="16"/>
      <c r="O29" s="16"/>
      <c r="P29" s="16"/>
      <c r="Q29" s="16"/>
      <c r="R29" s="16"/>
      <c r="S29" s="16"/>
      <c r="T29" s="16"/>
      <c r="U29" s="16"/>
    </row>
    <row r="30" spans="1:21" ht="12.95" customHeight="1" x14ac:dyDescent="0.15">
      <c r="A30" s="16"/>
      <c r="B30" s="16"/>
      <c r="C30" s="16"/>
      <c r="D30" s="16"/>
      <c r="E30" s="16"/>
      <c r="F30" s="16"/>
      <c r="G30" s="16"/>
      <c r="H30" s="16"/>
      <c r="I30" s="16"/>
      <c r="J30" s="16"/>
      <c r="K30" s="16"/>
      <c r="L30" s="16"/>
      <c r="M30" s="16"/>
      <c r="N30" s="16"/>
      <c r="O30" s="16"/>
      <c r="P30" s="16"/>
      <c r="Q30" s="16"/>
      <c r="R30" s="16"/>
      <c r="S30" s="16"/>
      <c r="T30" s="16"/>
      <c r="U30" s="16"/>
    </row>
    <row r="31" spans="1:21" ht="12.95" customHeight="1" x14ac:dyDescent="0.15">
      <c r="A31" s="16"/>
      <c r="B31" s="52"/>
      <c r="C31" s="16"/>
      <c r="D31" s="16"/>
      <c r="E31" s="16"/>
      <c r="F31" s="16"/>
      <c r="G31" s="16"/>
      <c r="H31" s="16"/>
      <c r="I31" s="16"/>
      <c r="J31" s="16"/>
      <c r="K31" s="16"/>
      <c r="L31" s="16"/>
      <c r="M31" s="16"/>
      <c r="N31" s="16"/>
      <c r="O31" s="16"/>
      <c r="P31" s="16"/>
      <c r="Q31" s="16"/>
      <c r="R31" s="16"/>
      <c r="S31" s="16"/>
      <c r="T31" s="16"/>
      <c r="U31" s="16"/>
    </row>
    <row r="32" spans="1:21" ht="12.95" customHeight="1" x14ac:dyDescent="0.15">
      <c r="A32" s="16"/>
      <c r="B32" s="52"/>
      <c r="C32" s="16"/>
      <c r="D32" s="16"/>
      <c r="E32" s="16"/>
      <c r="F32" s="16"/>
      <c r="G32" s="16"/>
      <c r="H32" s="16"/>
      <c r="I32" s="16"/>
      <c r="J32" s="16"/>
      <c r="K32" s="16"/>
      <c r="L32" s="16"/>
      <c r="M32" s="16"/>
      <c r="N32" s="16"/>
      <c r="O32" s="16"/>
      <c r="P32" s="16"/>
      <c r="Q32" s="16"/>
      <c r="R32" s="16"/>
      <c r="S32" s="16"/>
      <c r="T32" s="16"/>
      <c r="U32" s="16"/>
    </row>
    <row r="33" spans="1:21" ht="12.95" customHeight="1" x14ac:dyDescent="0.15">
      <c r="A33" s="16"/>
      <c r="B33" s="16"/>
      <c r="C33" s="16"/>
      <c r="D33" s="16"/>
      <c r="E33" s="16"/>
      <c r="F33" s="16"/>
      <c r="G33" s="16"/>
      <c r="H33" s="16"/>
      <c r="I33" s="16"/>
      <c r="J33" s="16"/>
      <c r="K33" s="16"/>
      <c r="L33" s="16"/>
      <c r="M33" s="16"/>
      <c r="N33" s="16"/>
      <c r="O33" s="16"/>
      <c r="P33" s="16"/>
      <c r="Q33" s="16"/>
      <c r="R33" s="16"/>
      <c r="S33" s="16"/>
      <c r="T33" s="16"/>
      <c r="U33" s="16"/>
    </row>
    <row r="34" spans="1:21" ht="12.95" customHeight="1" x14ac:dyDescent="0.15">
      <c r="A34" s="16"/>
      <c r="B34" s="92"/>
      <c r="C34" s="92"/>
      <c r="D34" s="92"/>
      <c r="E34" s="92"/>
      <c r="F34" s="92"/>
      <c r="G34" s="92"/>
      <c r="H34" s="92"/>
      <c r="I34" s="92"/>
      <c r="J34" s="92"/>
      <c r="K34" s="16"/>
      <c r="L34" s="16"/>
      <c r="M34" s="16"/>
      <c r="N34" s="16"/>
      <c r="O34" s="16"/>
      <c r="P34" s="16"/>
      <c r="Q34" s="16"/>
      <c r="R34" s="16"/>
      <c r="S34" s="16"/>
      <c r="T34" s="16"/>
      <c r="U34" s="16"/>
    </row>
    <row r="35" spans="1:21" ht="12.95" customHeight="1" x14ac:dyDescent="0.15">
      <c r="A35" s="16"/>
      <c r="B35" s="92"/>
      <c r="C35" s="92"/>
      <c r="D35" s="92"/>
      <c r="E35" s="92"/>
      <c r="F35" s="92"/>
      <c r="G35" s="92"/>
      <c r="H35" s="92"/>
      <c r="I35" s="92"/>
      <c r="J35" s="92"/>
      <c r="K35" s="16"/>
      <c r="L35" s="16"/>
      <c r="M35" s="16"/>
      <c r="N35" s="16"/>
      <c r="O35" s="16"/>
      <c r="P35" s="16"/>
      <c r="Q35" s="16"/>
      <c r="R35" s="16"/>
      <c r="S35" s="16"/>
      <c r="T35" s="16"/>
      <c r="U35" s="16"/>
    </row>
    <row r="36" spans="1:21" ht="12.95" customHeight="1" x14ac:dyDescent="0.15">
      <c r="A36" s="16"/>
      <c r="B36" s="53"/>
      <c r="C36" s="16"/>
      <c r="D36" s="16"/>
      <c r="E36" s="16"/>
      <c r="F36" s="16"/>
      <c r="G36" s="16"/>
      <c r="H36" s="16"/>
      <c r="I36" s="16"/>
      <c r="J36" s="16"/>
      <c r="K36" s="16"/>
      <c r="L36" s="16"/>
      <c r="M36" s="16"/>
      <c r="N36" s="16"/>
      <c r="O36" s="16"/>
      <c r="P36" s="16"/>
      <c r="Q36" s="16"/>
      <c r="R36" s="16"/>
      <c r="S36" s="16"/>
      <c r="T36" s="16"/>
      <c r="U36" s="16"/>
    </row>
    <row r="37" spans="1:21" ht="12.95" hidden="1" customHeight="1" x14ac:dyDescent="0.15">
      <c r="A37" s="16"/>
      <c r="B37" s="16"/>
      <c r="C37" s="16"/>
      <c r="D37" s="16"/>
      <c r="E37" s="16"/>
      <c r="F37" s="16"/>
      <c r="G37" s="16"/>
      <c r="H37" s="16"/>
      <c r="I37" s="16"/>
      <c r="J37" s="16"/>
      <c r="K37" s="16"/>
      <c r="L37" s="16"/>
      <c r="M37" s="16"/>
      <c r="N37" s="16"/>
      <c r="O37" s="16"/>
      <c r="P37" s="16"/>
      <c r="Q37" s="16"/>
      <c r="R37" s="16"/>
      <c r="S37" s="16"/>
      <c r="T37" s="16"/>
      <c r="U37" s="16"/>
    </row>
    <row r="38" spans="1:21" ht="12.95" hidden="1" customHeight="1" x14ac:dyDescent="0.15">
      <c r="A38" s="16"/>
      <c r="B38" s="16"/>
      <c r="C38" s="16"/>
      <c r="D38" s="16"/>
      <c r="E38" s="16"/>
      <c r="F38" s="16"/>
      <c r="G38" s="16"/>
      <c r="H38" s="16"/>
      <c r="I38" s="16"/>
      <c r="J38" s="16"/>
      <c r="K38" s="16"/>
      <c r="L38" s="16"/>
      <c r="M38" s="16"/>
      <c r="N38" s="16"/>
      <c r="O38" s="16"/>
      <c r="P38" s="16"/>
      <c r="Q38" s="16"/>
      <c r="R38" s="16"/>
      <c r="S38" s="16"/>
      <c r="T38" s="16"/>
      <c r="U38" s="16"/>
    </row>
    <row r="39" spans="1:21" hidden="1" x14ac:dyDescent="0.15">
      <c r="A39" s="17"/>
      <c r="E39" s="54"/>
    </row>
    <row r="40" spans="1:21" hidden="1" x14ac:dyDescent="0.15">
      <c r="A40" s="17"/>
      <c r="E40" s="54"/>
    </row>
    <row r="41" spans="1:21" hidden="1" x14ac:dyDescent="0.15">
      <c r="A41" s="17"/>
    </row>
    <row r="42" spans="1:21" hidden="1" x14ac:dyDescent="0.15">
      <c r="A42" s="17"/>
    </row>
    <row r="43" spans="1:21" hidden="1" x14ac:dyDescent="0.15">
      <c r="A43" s="17"/>
    </row>
    <row r="44" spans="1:21" hidden="1" x14ac:dyDescent="0.15">
      <c r="A44" s="17"/>
    </row>
    <row r="45" spans="1:21" hidden="1" x14ac:dyDescent="0.15">
      <c r="A45" s="17"/>
    </row>
    <row r="46" spans="1:21" hidden="1" x14ac:dyDescent="0.15">
      <c r="A46" s="17"/>
    </row>
    <row r="47" spans="1:21" hidden="1" x14ac:dyDescent="0.15">
      <c r="A47" s="17"/>
    </row>
    <row r="48" spans="1:21" hidden="1" x14ac:dyDescent="0.15">
      <c r="A48" s="17"/>
    </row>
    <row r="49" s="17" customFormat="1" hidden="1" x14ac:dyDescent="0.15"/>
    <row r="50" s="17" customFormat="1" hidden="1" x14ac:dyDescent="0.15"/>
    <row r="51" s="17" customFormat="1" hidden="1" x14ac:dyDescent="0.15"/>
    <row r="52" s="17" customFormat="1" hidden="1" x14ac:dyDescent="0.15"/>
    <row r="53" s="17" customFormat="1" hidden="1" x14ac:dyDescent="0.15"/>
    <row r="54" s="17" customFormat="1" hidden="1" x14ac:dyDescent="0.15"/>
    <row r="55" s="17" customFormat="1" hidden="1" x14ac:dyDescent="0.15"/>
    <row r="56" s="17" customFormat="1" hidden="1" x14ac:dyDescent="0.15"/>
    <row r="57" s="17" customFormat="1" hidden="1" x14ac:dyDescent="0.15"/>
    <row r="58" s="17" customFormat="1" hidden="1" x14ac:dyDescent="0.15"/>
    <row r="59" s="17" customFormat="1" hidden="1" x14ac:dyDescent="0.15"/>
    <row r="60" s="17" customFormat="1" hidden="1" x14ac:dyDescent="0.15"/>
    <row r="61" s="17" customFormat="1" hidden="1" x14ac:dyDescent="0.15"/>
    <row r="62" s="17" customFormat="1" hidden="1" x14ac:dyDescent="0.15"/>
    <row r="63" s="17" customFormat="1" hidden="1" x14ac:dyDescent="0.15"/>
    <row r="64" s="17" customFormat="1" hidden="1" x14ac:dyDescent="0.15"/>
    <row r="65" s="17" customFormat="1" hidden="1" x14ac:dyDescent="0.15"/>
    <row r="66" s="17" customFormat="1" hidden="1" x14ac:dyDescent="0.15"/>
    <row r="67" s="17" customFormat="1" hidden="1" x14ac:dyDescent="0.15"/>
    <row r="68" s="17" customFormat="1" hidden="1" x14ac:dyDescent="0.15"/>
    <row r="69" s="17" customFormat="1" hidden="1" x14ac:dyDescent="0.15"/>
    <row r="70" s="17" customFormat="1" hidden="1" x14ac:dyDescent="0.15"/>
    <row r="71" s="17" customFormat="1" hidden="1" x14ac:dyDescent="0.15"/>
    <row r="72" s="17" customFormat="1" hidden="1" x14ac:dyDescent="0.15"/>
    <row r="73" s="17" customFormat="1" hidden="1" x14ac:dyDescent="0.15"/>
    <row r="74" s="17" customFormat="1" hidden="1" x14ac:dyDescent="0.15"/>
    <row r="75" s="17" customFormat="1" hidden="1" x14ac:dyDescent="0.15"/>
    <row r="76" s="17" customFormat="1" hidden="1" x14ac:dyDescent="0.15"/>
    <row r="77" s="17" customFormat="1" hidden="1" x14ac:dyDescent="0.15"/>
    <row r="78" s="17" customFormat="1" hidden="1" x14ac:dyDescent="0.15"/>
    <row r="79" s="17" customFormat="1" hidden="1" x14ac:dyDescent="0.15"/>
    <row r="80" s="17" customFormat="1" hidden="1" x14ac:dyDescent="0.15"/>
    <row r="81" s="17" customFormat="1" hidden="1" x14ac:dyDescent="0.15"/>
    <row r="82" s="17" customFormat="1" hidden="1" x14ac:dyDescent="0.15"/>
    <row r="83" s="17" customFormat="1" hidden="1" x14ac:dyDescent="0.15"/>
    <row r="84" s="17" customFormat="1" hidden="1" x14ac:dyDescent="0.15"/>
    <row r="85" s="17" customFormat="1" hidden="1" x14ac:dyDescent="0.15"/>
    <row r="86" s="17" customFormat="1" hidden="1" x14ac:dyDescent="0.15"/>
    <row r="87" s="17" customFormat="1" hidden="1" x14ac:dyDescent="0.15"/>
    <row r="88" s="17" customFormat="1" hidden="1" x14ac:dyDescent="0.15"/>
    <row r="89" s="17" customFormat="1" hidden="1" x14ac:dyDescent="0.15"/>
    <row r="90" s="17" customFormat="1" hidden="1" x14ac:dyDescent="0.15"/>
    <row r="91" s="17" customFormat="1" hidden="1" x14ac:dyDescent="0.15"/>
    <row r="92" s="17" customFormat="1" hidden="1" x14ac:dyDescent="0.15"/>
    <row r="93" s="17" customFormat="1" hidden="1" x14ac:dyDescent="0.15"/>
    <row r="94" s="17" customFormat="1" hidden="1" x14ac:dyDescent="0.15"/>
    <row r="95" s="17" customFormat="1" hidden="1" x14ac:dyDescent="0.15"/>
    <row r="96" s="17" customFormat="1" hidden="1" x14ac:dyDescent="0.15"/>
    <row r="97" spans="1:22" hidden="1" x14ac:dyDescent="0.15">
      <c r="A97" s="17"/>
    </row>
    <row r="98" spans="1:22" hidden="1" x14ac:dyDescent="0.15">
      <c r="A98" s="17"/>
    </row>
    <row r="99" spans="1:22" hidden="1" x14ac:dyDescent="0.15">
      <c r="A99" s="17"/>
    </row>
    <row r="100" spans="1:22" hidden="1" x14ac:dyDescent="0.15">
      <c r="V100" s="55"/>
    </row>
    <row r="101" spans="1:22" hidden="1" x14ac:dyDescent="0.15">
      <c r="V101" s="55"/>
    </row>
    <row r="102" spans="1:22" hidden="1" x14ac:dyDescent="0.15">
      <c r="V102" s="55"/>
    </row>
    <row r="103" spans="1:22" hidden="1" x14ac:dyDescent="0.15">
      <c r="V103" s="55"/>
    </row>
    <row r="104" spans="1:22" hidden="1" x14ac:dyDescent="0.15">
      <c r="V104" s="55"/>
    </row>
    <row r="105" spans="1:22" hidden="1" x14ac:dyDescent="0.15">
      <c r="V105" s="55"/>
    </row>
    <row r="106" spans="1:22" hidden="1" x14ac:dyDescent="0.15">
      <c r="V106" s="55"/>
    </row>
    <row r="107" spans="1:22" hidden="1" x14ac:dyDescent="0.15">
      <c r="V107" s="55"/>
    </row>
    <row r="108" spans="1:22" hidden="1" x14ac:dyDescent="0.15">
      <c r="V108" s="55"/>
    </row>
    <row r="109" spans="1:22" hidden="1" x14ac:dyDescent="0.15">
      <c r="V109" s="55"/>
    </row>
    <row r="110" spans="1:22" hidden="1" x14ac:dyDescent="0.15">
      <c r="V110" s="55"/>
    </row>
    <row r="111" spans="1:22" hidden="1" x14ac:dyDescent="0.15">
      <c r="V111" s="55"/>
    </row>
    <row r="112" spans="1:22" hidden="1" x14ac:dyDescent="0.15">
      <c r="V112" s="55"/>
    </row>
    <row r="113" spans="22:22" hidden="1" x14ac:dyDescent="0.15">
      <c r="V113" s="55"/>
    </row>
    <row r="114" spans="22:22" hidden="1" x14ac:dyDescent="0.15">
      <c r="V114" s="55"/>
    </row>
    <row r="115" spans="22:22" hidden="1" x14ac:dyDescent="0.15">
      <c r="V115" s="55"/>
    </row>
    <row r="116" spans="22:22" hidden="1" x14ac:dyDescent="0.15">
      <c r="V116" s="55"/>
    </row>
    <row r="117" spans="22:22" hidden="1" x14ac:dyDescent="0.15">
      <c r="V117" s="55"/>
    </row>
    <row r="118" spans="22:22" hidden="1" x14ac:dyDescent="0.15">
      <c r="V118" s="55"/>
    </row>
    <row r="119" spans="22:22" hidden="1" x14ac:dyDescent="0.15">
      <c r="V119" s="55"/>
    </row>
    <row r="120" spans="22:22" hidden="1" x14ac:dyDescent="0.15">
      <c r="V120" s="55"/>
    </row>
    <row r="121" spans="22:22" hidden="1" x14ac:dyDescent="0.15">
      <c r="V121" s="55"/>
    </row>
    <row r="122" spans="22:22" hidden="1" x14ac:dyDescent="0.15">
      <c r="V122" s="55"/>
    </row>
    <row r="123" spans="22:22" hidden="1" x14ac:dyDescent="0.15">
      <c r="V123" s="55"/>
    </row>
    <row r="124" spans="22:22" hidden="1" x14ac:dyDescent="0.15">
      <c r="V124" s="55"/>
    </row>
    <row r="125" spans="22:22" hidden="1" x14ac:dyDescent="0.15">
      <c r="V125" s="55"/>
    </row>
    <row r="126" spans="22:22" hidden="1" x14ac:dyDescent="0.15">
      <c r="V126" s="55"/>
    </row>
    <row r="127" spans="22:22" hidden="1" x14ac:dyDescent="0.15">
      <c r="V127" s="55"/>
    </row>
    <row r="128" spans="22:22" hidden="1" x14ac:dyDescent="0.15">
      <c r="V128" s="55"/>
    </row>
    <row r="129" spans="22:22" hidden="1" x14ac:dyDescent="0.15">
      <c r="V129" s="55"/>
    </row>
    <row r="130" spans="22:22" hidden="1" x14ac:dyDescent="0.15">
      <c r="V130" s="55"/>
    </row>
    <row r="131" spans="22:22" hidden="1" x14ac:dyDescent="0.15">
      <c r="V131" s="55"/>
    </row>
    <row r="132" spans="22:22" hidden="1" x14ac:dyDescent="0.15">
      <c r="V132" s="55"/>
    </row>
    <row r="133" spans="22:22" hidden="1" x14ac:dyDescent="0.15">
      <c r="V133" s="55"/>
    </row>
    <row r="134" spans="22:22" hidden="1" x14ac:dyDescent="0.15">
      <c r="V134" s="55"/>
    </row>
    <row r="135" spans="22:22" hidden="1" x14ac:dyDescent="0.15">
      <c r="V135" s="55"/>
    </row>
    <row r="136" spans="22:22" hidden="1" x14ac:dyDescent="0.15">
      <c r="V136" s="55"/>
    </row>
    <row r="137" spans="22:22" hidden="1" x14ac:dyDescent="0.15">
      <c r="V137" s="55"/>
    </row>
    <row r="138" spans="22:22" hidden="1" x14ac:dyDescent="0.15">
      <c r="V138" s="55"/>
    </row>
    <row r="139" spans="22:22" hidden="1" x14ac:dyDescent="0.15">
      <c r="V139" s="55"/>
    </row>
    <row r="140" spans="22:22" hidden="1" x14ac:dyDescent="0.15">
      <c r="V140" s="55"/>
    </row>
    <row r="141" spans="22:22" hidden="1" x14ac:dyDescent="0.15">
      <c r="V141" s="55"/>
    </row>
    <row r="142" spans="22:22" hidden="1" x14ac:dyDescent="0.15">
      <c r="V142" s="55"/>
    </row>
    <row r="143" spans="22:22" hidden="1" x14ac:dyDescent="0.15">
      <c r="V143" s="55"/>
    </row>
    <row r="144" spans="22:22" hidden="1" x14ac:dyDescent="0.15">
      <c r="V144" s="55"/>
    </row>
    <row r="145" spans="22:22" hidden="1" x14ac:dyDescent="0.15">
      <c r="V145" s="55"/>
    </row>
    <row r="146" spans="22:22" hidden="1" x14ac:dyDescent="0.15">
      <c r="V146" s="55"/>
    </row>
    <row r="147" spans="22:22" hidden="1" x14ac:dyDescent="0.15">
      <c r="V147" s="55"/>
    </row>
    <row r="148" spans="22:22" hidden="1" x14ac:dyDescent="0.15">
      <c r="V148" s="55"/>
    </row>
    <row r="149" spans="22:22" hidden="1" x14ac:dyDescent="0.15">
      <c r="V149" s="55"/>
    </row>
    <row r="150" spans="22:22" hidden="1" x14ac:dyDescent="0.15">
      <c r="V150" s="55"/>
    </row>
    <row r="151" spans="22:22" hidden="1" x14ac:dyDescent="0.15">
      <c r="V151" s="55"/>
    </row>
    <row r="152" spans="22:22" hidden="1" x14ac:dyDescent="0.15">
      <c r="V152" s="55"/>
    </row>
    <row r="153" spans="22:22" hidden="1" x14ac:dyDescent="0.15">
      <c r="V153" s="55"/>
    </row>
    <row r="154" spans="22:22" hidden="1" x14ac:dyDescent="0.15">
      <c r="V154" s="55"/>
    </row>
    <row r="155" spans="22:22" hidden="1" x14ac:dyDescent="0.15">
      <c r="V155" s="55"/>
    </row>
    <row r="156" spans="22:22" hidden="1" x14ac:dyDescent="0.15">
      <c r="V156" s="55"/>
    </row>
    <row r="157" spans="22:22" hidden="1" x14ac:dyDescent="0.15">
      <c r="V157" s="55"/>
    </row>
    <row r="158" spans="22:22" hidden="1" x14ac:dyDescent="0.15">
      <c r="V158" s="55"/>
    </row>
    <row r="159" spans="22:22" hidden="1" x14ac:dyDescent="0.15">
      <c r="V159" s="55"/>
    </row>
    <row r="160" spans="22:22" hidden="1" x14ac:dyDescent="0.15">
      <c r="V160" s="55"/>
    </row>
    <row r="161" spans="22:22" hidden="1" x14ac:dyDescent="0.15">
      <c r="V161" s="55"/>
    </row>
    <row r="162" spans="22:22" hidden="1" x14ac:dyDescent="0.15">
      <c r="V162" s="55"/>
    </row>
    <row r="163" spans="22:22" hidden="1" x14ac:dyDescent="0.15">
      <c r="V163" s="55"/>
    </row>
    <row r="164" spans="22:22" hidden="1" x14ac:dyDescent="0.15">
      <c r="V164" s="55"/>
    </row>
    <row r="165" spans="22:22" hidden="1" x14ac:dyDescent="0.15">
      <c r="V165" s="55"/>
    </row>
    <row r="166" spans="22:22" hidden="1" x14ac:dyDescent="0.15">
      <c r="V166" s="55"/>
    </row>
    <row r="167" spans="22:22" hidden="1" x14ac:dyDescent="0.15">
      <c r="V167" s="55"/>
    </row>
    <row r="168" spans="22:22" hidden="1" x14ac:dyDescent="0.15">
      <c r="V168" s="55"/>
    </row>
    <row r="169" spans="22:22" hidden="1" x14ac:dyDescent="0.15">
      <c r="V169" s="55"/>
    </row>
    <row r="170" spans="22:22" hidden="1" x14ac:dyDescent="0.15">
      <c r="V170" s="55"/>
    </row>
    <row r="171" spans="22:22" hidden="1" x14ac:dyDescent="0.15">
      <c r="V171" s="55"/>
    </row>
  </sheetData>
  <sheetProtection algorithmName="SHA-512" hashValue="odQKCTPG5IfrAzbO5Dgsx3S2ZrNM+nCG4nBZoc5aKqb15bZ/c8PXmoJLXCioGeAkRCQ0FRbdE2fKkCk6u2I19A==" saltValue="Zn/q8CwiEe2X4sqLQkBdWA==" spinCount="100000" sheet="1" objects="1" scenarios="1"/>
  <mergeCells count="5">
    <mergeCell ref="B10:C10"/>
    <mergeCell ref="B8:C8"/>
    <mergeCell ref="B9:C9"/>
    <mergeCell ref="B12:C12"/>
    <mergeCell ref="B34:J35"/>
  </mergeCells>
  <conditionalFormatting sqref="E16:E17">
    <cfRule type="expression" dxfId="1" priority="3">
      <formula>$E$9&gt;0</formula>
    </cfRule>
  </conditionalFormatting>
  <conditionalFormatting sqref="E19:E23">
    <cfRule type="expression" dxfId="0" priority="1">
      <formula>$E$9=0</formula>
    </cfRule>
  </conditionalFormatting>
  <dataValidations disablePrompts="1" count="1">
    <dataValidation type="list" allowBlank="1" showInputMessage="1" showErrorMessage="1" sqref="F3:I3 M3:P3">
      <formula1>"Kromme,Lineair"</formula1>
    </dataValidation>
  </dataValidations>
  <pageMargins left="0.7" right="0.7" top="0.75" bottom="0.75" header="0.3" footer="0.3"/>
  <pageSetup paperSize="9" orientation="portrait" r:id="rId1"/>
  <headerFooter>
    <oddFooter>&amp;L_x000D_&amp;1#&amp;"Calibri"&amp;10&amp;K000000 Intern gebruik</oddFooter>
  </headerFooter>
  <ignoredErrors>
    <ignoredError sqref="E39:E65535" evalError="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6463D38CECEF4EB943A464E31D1127" ma:contentTypeVersion="14" ma:contentTypeDescription="Een nieuw document maken." ma:contentTypeScope="" ma:versionID="51df69ea68f3d6240405787a449317d9">
  <xsd:schema xmlns:xsd="http://www.w3.org/2001/XMLSchema" xmlns:xs="http://www.w3.org/2001/XMLSchema" xmlns:p="http://schemas.microsoft.com/office/2006/metadata/properties" xmlns:ns1="http://schemas.microsoft.com/sharepoint/v3" xmlns:ns2="291b223b-3b5e-42c7-94fe-e46ed6ff49ea" xmlns:ns3="fadd06d5-038e-4d9e-a12e-7ff25f6b7821" targetNamespace="http://schemas.microsoft.com/office/2006/metadata/properties" ma:root="true" ma:fieldsID="19512266ee4fb15e494a3aab716e9f20" ns1:_="" ns2:_="" ns3:_="">
    <xsd:import namespace="http://schemas.microsoft.com/sharepoint/v3"/>
    <xsd:import namespace="291b223b-3b5e-42c7-94fe-e46ed6ff49ea"/>
    <xsd:import namespace="fadd06d5-038e-4d9e-a12e-7ff25f6b78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igenschappen van het geïntegreerd beleid voor naleving" ma:hidden="true" ma:internalName="_ip_UnifiedCompliancePolicyProperties">
      <xsd:simpleType>
        <xsd:restriction base="dms:Note"/>
      </xsd:simpleType>
    </xsd:element>
    <xsd:element name="_ip_UnifiedCompliancePolicyUIAction" ma:index="21"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1b223b-3b5e-42c7-94fe-e46ed6ff49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dd06d5-038e-4d9e-a12e-7ff25f6b782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8EE905A-F510-4490-B511-BC0FA581DE4B}">
  <ds:schemaRefs>
    <ds:schemaRef ds:uri="http://schemas.microsoft.com/sharepoint/v3/contenttype/forms"/>
  </ds:schemaRefs>
</ds:datastoreItem>
</file>

<file path=customXml/itemProps2.xml><?xml version="1.0" encoding="utf-8"?>
<ds:datastoreItem xmlns:ds="http://schemas.openxmlformats.org/officeDocument/2006/customXml" ds:itemID="{E1503783-BD86-4AE3-87A7-A5E4644EE1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1b223b-3b5e-42c7-94fe-e46ed6ff49ea"/>
    <ds:schemaRef ds:uri="fadd06d5-038e-4d9e-a12e-7ff25f6b78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AD6B0A-1715-4705-82AB-2FD88B61E444}">
  <ds:schemaRefs>
    <ds:schemaRef ds:uri="http://schemas.microsoft.com/office/2006/metadata/properties"/>
    <ds:schemaRef ds:uri="fadd06d5-038e-4d9e-a12e-7ff25f6b7821"/>
    <ds:schemaRef ds:uri="http://schemas.microsoft.com/sharepoint/v3"/>
    <ds:schemaRef ds:uri="http://purl.org/dc/terms/"/>
    <ds:schemaRef ds:uri="291b223b-3b5e-42c7-94fe-e46ed6ff49ea"/>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Invulinstructie</vt:lpstr>
      <vt:lpstr>Prijzenblad</vt:lpstr>
      <vt:lpstr>Scoreblad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Veen, Ronald van der</cp:lastModifiedBy>
  <cp:lastPrinted>2018-05-28T11:19:45Z</cp:lastPrinted>
  <dcterms:created xsi:type="dcterms:W3CDTF">1996-11-27T13:48:17Z</dcterms:created>
  <dcterms:modified xsi:type="dcterms:W3CDTF">2025-10-01T15:35:25Z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0x010100B66463D38CECEF4EB943A464E31D1127</vt:lpwstr>
  </property>
</Properties>
</file>