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06"/>
  <workbookPr/>
  <mc:AlternateContent xmlns:mc="http://schemas.openxmlformats.org/markup-compatibility/2006">
    <mc:Choice Requires="x15">
      <x15ac:absPath xmlns:x15ac="http://schemas.microsoft.com/office/spreadsheetml/2010/11/ac" url="https://gemschiedam.sharepoint.com/sites/ROVKleveringbomenenplantenengroenwerkzaamheden/Shared Documents/General/Aanbestedingsstukken/NVI/"/>
    </mc:Choice>
  </mc:AlternateContent>
  <xr:revisionPtr revIDLastSave="223" documentId="11_B168F61F0B790D5B5965B8282E779958A32B3F99" xr6:coauthVersionLast="47" xr6:coauthVersionMax="47" xr10:uidLastSave="{EA0B443E-A7A2-43C9-8027-5306E449F179}"/>
  <bookViews>
    <workbookView xWindow="-108" yWindow="-108" windowWidth="23256" windowHeight="12456" xr2:uid="{00000000-000D-0000-FFFF-FFFF00000000}"/>
  </bookViews>
  <sheets>
    <sheet name="P2. Beplanting" sheetId="1" r:id="rId1"/>
  </sheets>
  <definedNames>
    <definedName name="_xlnm.Print_Area" localSheetId="0">'P2. Beplanting'!$A$1:$L$151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1" l="1"/>
  <c r="A30" i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22" i="1"/>
  <c r="J88" i="1"/>
  <c r="K88" i="1"/>
  <c r="K97" i="1"/>
  <c r="K96" i="1"/>
  <c r="K95" i="1"/>
  <c r="K94" i="1"/>
  <c r="K93" i="1"/>
  <c r="K92" i="1"/>
  <c r="K91" i="1"/>
  <c r="K90" i="1"/>
  <c r="K89" i="1"/>
  <c r="J97" i="1"/>
  <c r="J96" i="1"/>
  <c r="J95" i="1"/>
  <c r="J94" i="1"/>
  <c r="J93" i="1"/>
  <c r="J92" i="1"/>
  <c r="J91" i="1"/>
  <c r="J90" i="1"/>
  <c r="J89" i="1"/>
  <c r="I97" i="1"/>
  <c r="I96" i="1"/>
  <c r="I95" i="1"/>
  <c r="I94" i="1"/>
  <c r="I93" i="1"/>
  <c r="I92" i="1"/>
  <c r="I91" i="1"/>
  <c r="I90" i="1"/>
  <c r="I89" i="1"/>
  <c r="I88" i="1"/>
  <c r="J72" i="1"/>
  <c r="K76" i="1"/>
  <c r="K75" i="1"/>
  <c r="K74" i="1"/>
  <c r="K73" i="1"/>
  <c r="K72" i="1"/>
  <c r="K71" i="1"/>
  <c r="K70" i="1"/>
  <c r="K69" i="1"/>
  <c r="K68" i="1"/>
  <c r="K67" i="1"/>
  <c r="J76" i="1"/>
  <c r="J75" i="1"/>
  <c r="J74" i="1"/>
  <c r="J73" i="1"/>
  <c r="J71" i="1"/>
  <c r="J70" i="1"/>
  <c r="J69" i="1"/>
  <c r="J68" i="1"/>
  <c r="J67" i="1"/>
  <c r="I76" i="1"/>
  <c r="I75" i="1"/>
  <c r="I74" i="1"/>
  <c r="I73" i="1"/>
  <c r="I72" i="1"/>
  <c r="I71" i="1"/>
  <c r="I70" i="1"/>
  <c r="I69" i="1"/>
  <c r="I68" i="1"/>
  <c r="I67" i="1"/>
  <c r="K53" i="1"/>
  <c r="K54" i="1"/>
  <c r="K55" i="1"/>
  <c r="K56" i="1"/>
  <c r="K52" i="1"/>
  <c r="K58" i="1" s="1"/>
  <c r="J53" i="1"/>
  <c r="J54" i="1"/>
  <c r="J55" i="1"/>
  <c r="J56" i="1"/>
  <c r="J52" i="1"/>
  <c r="I56" i="1"/>
  <c r="I55" i="1"/>
  <c r="I54" i="1"/>
  <c r="I53" i="1"/>
  <c r="I52" i="1"/>
  <c r="A89" i="1"/>
  <c r="A90" i="1" s="1"/>
  <c r="A91" i="1" s="1"/>
  <c r="A92" i="1" s="1"/>
  <c r="A93" i="1" s="1"/>
  <c r="A94" i="1" s="1"/>
  <c r="A95" i="1" s="1"/>
  <c r="A96" i="1" s="1"/>
  <c r="A97" i="1" s="1"/>
  <c r="A68" i="1"/>
  <c r="A69" i="1" s="1"/>
  <c r="A70" i="1" s="1"/>
  <c r="A71" i="1" s="1"/>
  <c r="A72" i="1" s="1"/>
  <c r="A73" i="1" s="1"/>
  <c r="A74" i="1" s="1"/>
  <c r="A75" i="1" s="1"/>
  <c r="A76" i="1" s="1"/>
  <c r="A53" i="1"/>
  <c r="A54" i="1" s="1"/>
  <c r="A55" i="1" s="1"/>
  <c r="A56" i="1" s="1"/>
  <c r="A23" i="1"/>
  <c r="A24" i="1" s="1"/>
  <c r="A25" i="1" s="1"/>
  <c r="A26" i="1" s="1"/>
  <c r="A27" i="1" s="1"/>
  <c r="A28" i="1" s="1"/>
  <c r="K99" i="1" l="1"/>
  <c r="J78" i="1"/>
  <c r="I99" i="1"/>
  <c r="J99" i="1"/>
  <c r="J58" i="1"/>
  <c r="K78" i="1"/>
  <c r="I78" i="1"/>
  <c r="I58" i="1"/>
  <c r="G43" i="1"/>
  <c r="J102" i="1" l="1"/>
</calcChain>
</file>

<file path=xl/sharedStrings.xml><?xml version="1.0" encoding="utf-8"?>
<sst xmlns="http://schemas.openxmlformats.org/spreadsheetml/2006/main" count="161" uniqueCount="85">
  <si>
    <t>Heesters</t>
  </si>
  <si>
    <t>SPECIFICATIES</t>
  </si>
  <si>
    <t xml:space="preserve">Totaal </t>
  </si>
  <si>
    <t>Nr.</t>
  </si>
  <si>
    <t xml:space="preserve">Soort </t>
  </si>
  <si>
    <t>Fictief aantal</t>
  </si>
  <si>
    <t>Maat</t>
  </si>
  <si>
    <t>Kwaliteit</t>
  </si>
  <si>
    <t>eenheidsprijs</t>
  </si>
  <si>
    <t>Buddleja davidii 'Nanho Blue'</t>
  </si>
  <si>
    <t>40-60</t>
  </si>
  <si>
    <t>C2</t>
  </si>
  <si>
    <t xml:space="preserve">Cornus alba </t>
  </si>
  <si>
    <t>80-100</t>
  </si>
  <si>
    <t>0+2  3-5 tak</t>
  </si>
  <si>
    <t>Cornus alba 'Siberica'</t>
  </si>
  <si>
    <t xml:space="preserve">Deutzia gracilis  </t>
  </si>
  <si>
    <t>40-50</t>
  </si>
  <si>
    <t>C1,5</t>
  </si>
  <si>
    <t>Elaeagnus ebbingei</t>
  </si>
  <si>
    <t>mk</t>
  </si>
  <si>
    <t xml:space="preserve">Hedera helix 'Arborescens' </t>
  </si>
  <si>
    <t>30-40</t>
  </si>
  <si>
    <t>Hypericum inodorum cv…</t>
  </si>
  <si>
    <t>P11</t>
  </si>
  <si>
    <t>Ilex crenata 'Convexa'</t>
  </si>
  <si>
    <t xml:space="preserve">Lonicera nitida 'Maigrun' </t>
  </si>
  <si>
    <t>Mahonia aquifolium 'Apollo'</t>
  </si>
  <si>
    <t>25-30</t>
  </si>
  <si>
    <t>Philadelphus 'Manteau d'Hermine'</t>
  </si>
  <si>
    <t>60-80</t>
  </si>
  <si>
    <t xml:space="preserve">Potentilla fruticosa 'Abbotswood'  </t>
  </si>
  <si>
    <t>wortelgoed</t>
  </si>
  <si>
    <t xml:space="preserve">Prunus laurocerasus 'Otto Luyken' </t>
  </si>
  <si>
    <t xml:space="preserve">Rosa rugosa   </t>
  </si>
  <si>
    <t>A kwaliteit</t>
  </si>
  <si>
    <t xml:space="preserve">Rubus 'Betty Ashburner'  </t>
  </si>
  <si>
    <t xml:space="preserve">Spiraea betulifolia 'Tor' </t>
  </si>
  <si>
    <t xml:space="preserve">Spiraea japonica 'Anthony Waterer' </t>
  </si>
  <si>
    <t xml:space="preserve">Spiraea japonica 'Little Princess' </t>
  </si>
  <si>
    <t>Symphoricarpos chenaultii 'Hancock'</t>
  </si>
  <si>
    <t>Weigela florida 'Nana Purpurea'</t>
  </si>
  <si>
    <t>Subtotaal</t>
  </si>
  <si>
    <t>Haagbeplanting, wortelgoed</t>
  </si>
  <si>
    <t>Maat 60 / 80</t>
  </si>
  <si>
    <t>Maat 80 /100</t>
  </si>
  <si>
    <t>Maat 100 / 125</t>
  </si>
  <si>
    <t>Totaal</t>
  </si>
  <si>
    <t>60 / 80</t>
  </si>
  <si>
    <t>80 / 100</t>
  </si>
  <si>
    <t>100 / 125</t>
  </si>
  <si>
    <t>Acer campestre, 3-5 tak</t>
  </si>
  <si>
    <t>Carpinus betulus, vertakt</t>
  </si>
  <si>
    <t>Crataegus monogyna</t>
  </si>
  <si>
    <t>Fagus sylvatica, vertakt</t>
  </si>
  <si>
    <t>Ligustrum vulgare, 3-5 tak</t>
  </si>
  <si>
    <t>Vaste planten, containergoed</t>
  </si>
  <si>
    <t>P9</t>
  </si>
  <si>
    <t>Agastache ‘Blue Fortune’</t>
  </si>
  <si>
    <t>Aster ageratoides cv..</t>
  </si>
  <si>
    <t xml:space="preserve">Brunnera macrophylla </t>
  </si>
  <si>
    <t>Geranium macrorrhizum 'Spessart'</t>
  </si>
  <si>
    <t>Lavandula 'Hidcote'</t>
  </si>
  <si>
    <t>Nepeta x faassenii</t>
  </si>
  <si>
    <t>Pholomis russeliana</t>
  </si>
  <si>
    <r>
      <t xml:space="preserve">Rudbeckia </t>
    </r>
    <r>
      <rPr>
        <strike/>
        <sz val="10"/>
        <color theme="1"/>
        <rFont val="Arial"/>
        <family val="2"/>
      </rPr>
      <t>laciniata</t>
    </r>
  </si>
  <si>
    <t>Rudbeckia fulgida 'Goldsturm'</t>
  </si>
  <si>
    <t>Salvia nemerosa</t>
  </si>
  <si>
    <t>Bosplantsoen, wortelgoed</t>
  </si>
  <si>
    <t>100-125</t>
  </si>
  <si>
    <t>Alnus glutinosa</t>
  </si>
  <si>
    <t>Aronia melanocarpa</t>
  </si>
  <si>
    <t>Corylus avellana</t>
  </si>
  <si>
    <t>Euonymus europaeus</t>
  </si>
  <si>
    <t>Frangula albus</t>
  </si>
  <si>
    <t>Prunus spinosa</t>
  </si>
  <si>
    <t>Sambucus nigra</t>
  </si>
  <si>
    <t>Taxus baccata</t>
  </si>
  <si>
    <t>Viburnus opulus</t>
  </si>
  <si>
    <t>Totaal Excl. BTW</t>
  </si>
  <si>
    <t>Ondertekening</t>
  </si>
  <si>
    <t>Bedrijfsnaam Inschrijver</t>
  </si>
  <si>
    <t>Voorletters achternaam tekenbevoegde</t>
  </si>
  <si>
    <t>Datum en plaats</t>
  </si>
  <si>
    <t>Handekening tekenbevoegde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</si>
</sst>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16">
    <font>
      <sz val="10"/>
      <color theme="1"/>
      <name val="Arial"/>
      <family val="2"/>
    </font>
    <font>
      <sz val="11"/>
      <color theme="1"/>
      <name val="Calibri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trike/>
      <sz val="10"/>
      <color theme="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trike/>
      <sz val="10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rgb="FF1860AA"/>
      </top>
      <bottom/>
      <diagonal/>
    </border>
    <border>
      <left/>
      <right/>
      <top/>
      <bottom style="dotted">
        <color rgb="FF1860AA"/>
      </bottom>
      <diagonal/>
    </border>
    <border>
      <left/>
      <right/>
      <top/>
      <bottom style="dashed">
        <color rgb="FF1860AA"/>
      </bottom>
      <diagonal/>
    </border>
    <border>
      <left/>
      <right/>
      <top style="dotted">
        <color rgb="FF1860AA"/>
      </top>
      <bottom style="dotted">
        <color rgb="FF1860AA"/>
      </bottom>
      <diagonal/>
    </border>
    <border>
      <left/>
      <right/>
      <top style="dotted">
        <color rgb="FF1860AA"/>
      </top>
      <bottom/>
      <diagonal/>
    </border>
    <border>
      <left/>
      <right style="medium">
        <color rgb="FF1860AA"/>
      </right>
      <top/>
      <bottom/>
      <diagonal/>
    </border>
    <border>
      <left style="medium">
        <color rgb="FF1860AA"/>
      </left>
      <right/>
      <top style="medium">
        <color rgb="FF1860AA"/>
      </top>
      <bottom/>
      <diagonal/>
    </border>
    <border>
      <left/>
      <right style="medium">
        <color rgb="FF1860AA"/>
      </right>
      <top style="medium">
        <color rgb="FF1860AA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1860AA"/>
      </left>
      <right/>
      <top/>
      <bottom/>
      <diagonal/>
    </border>
    <border>
      <left style="medium">
        <color rgb="FF1860AA"/>
      </left>
      <right/>
      <top/>
      <bottom style="medium">
        <color rgb="FF1860AA"/>
      </bottom>
      <diagonal/>
    </border>
    <border>
      <left/>
      <right/>
      <top/>
      <bottom style="medium">
        <color rgb="FF1860AA"/>
      </bottom>
      <diagonal/>
    </border>
    <border>
      <left/>
      <right style="medium">
        <color rgb="FF1860AA"/>
      </right>
      <top/>
      <bottom style="medium">
        <color rgb="FF1860AA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164" fontId="5" fillId="0" borderId="0" applyFont="0" applyFill="0" applyBorder="0" applyAlignment="0" applyProtection="0"/>
    <xf numFmtId="0" fontId="6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10" fillId="0" borderId="0" applyBorder="0"/>
    <xf numFmtId="0" fontId="7" fillId="0" borderId="0"/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3" xfId="0" applyFill="1" applyBorder="1" applyProtection="1">
      <protection locked="0"/>
    </xf>
    <xf numFmtId="0" fontId="0" fillId="0" borderId="0" xfId="0" applyAlignment="1">
      <alignment horizontal="center"/>
    </xf>
    <xf numFmtId="0" fontId="5" fillId="0" borderId="9" xfId="0" applyFont="1" applyBorder="1"/>
    <xf numFmtId="164" fontId="5" fillId="6" borderId="9" xfId="1" applyFont="1" applyFill="1" applyBorder="1"/>
    <xf numFmtId="0" fontId="5" fillId="5" borderId="0" xfId="4"/>
    <xf numFmtId="0" fontId="5" fillId="0" borderId="9" xfId="0" applyFont="1" applyBorder="1" applyAlignment="1">
      <alignment horizontal="center"/>
    </xf>
    <xf numFmtId="0" fontId="0" fillId="4" borderId="0" xfId="3" applyFont="1" applyBorder="1" applyAlignment="1"/>
    <xf numFmtId="0" fontId="5" fillId="4" borderId="0" xfId="3" applyBorder="1" applyAlignment="1"/>
    <xf numFmtId="0" fontId="5" fillId="4" borderId="0" xfId="3" applyBorder="1"/>
    <xf numFmtId="0" fontId="8" fillId="4" borderId="13" xfId="3" applyFont="1" applyBorder="1" applyAlignment="1"/>
    <xf numFmtId="0" fontId="3" fillId="3" borderId="9" xfId="2" applyFont="1" applyBorder="1" applyAlignment="1">
      <alignment horizontal="center"/>
    </xf>
    <xf numFmtId="0" fontId="5" fillId="4" borderId="9" xfId="3" applyBorder="1" applyAlignment="1">
      <alignment horizontal="center"/>
    </xf>
    <xf numFmtId="0" fontId="5" fillId="5" borderId="9" xfId="4" applyBorder="1"/>
    <xf numFmtId="0" fontId="5" fillId="4" borderId="11" xfId="3" applyBorder="1" applyAlignment="1"/>
    <xf numFmtId="0" fontId="5" fillId="5" borderId="9" xfId="4" applyBorder="1" applyAlignment="1">
      <alignment horizontal="center"/>
    </xf>
    <xf numFmtId="0" fontId="6" fillId="3" borderId="9" xfId="2" applyBorder="1" applyAlignment="1">
      <alignment horizontal="center"/>
    </xf>
    <xf numFmtId="0" fontId="6" fillId="3" borderId="9" xfId="2" applyBorder="1" applyAlignment="1"/>
    <xf numFmtId="0" fontId="6" fillId="3" borderId="9" xfId="2" applyBorder="1"/>
    <xf numFmtId="0" fontId="5" fillId="0" borderId="9" xfId="6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164" fontId="6" fillId="3" borderId="14" xfId="2" applyNumberFormat="1" applyBorder="1" applyAlignment="1"/>
    <xf numFmtId="0" fontId="5" fillId="0" borderId="9" xfId="5" applyFont="1" applyBorder="1"/>
    <xf numFmtId="0" fontId="11" fillId="0" borderId="9" xfId="5" applyFont="1" applyBorder="1"/>
    <xf numFmtId="0" fontId="6" fillId="3" borderId="14" xfId="2" applyBorder="1" applyAlignment="1"/>
    <xf numFmtId="0" fontId="5" fillId="0" borderId="11" xfId="0" applyFont="1" applyBorder="1" applyAlignment="1">
      <alignment horizontal="center"/>
    </xf>
    <xf numFmtId="0" fontId="6" fillId="0" borderId="0" xfId="2" applyFill="1" applyBorder="1" applyAlignment="1">
      <alignment horizontal="center"/>
    </xf>
    <xf numFmtId="0" fontId="6" fillId="0" borderId="0" xfId="2" applyFill="1" applyBorder="1" applyAlignment="1">
      <alignment horizontal="left"/>
    </xf>
    <xf numFmtId="0" fontId="6" fillId="0" borderId="0" xfId="2" applyFill="1" applyBorder="1"/>
    <xf numFmtId="0" fontId="6" fillId="3" borderId="0" xfId="2" applyBorder="1" applyAlignment="1"/>
    <xf numFmtId="164" fontId="6" fillId="3" borderId="0" xfId="2" applyNumberFormat="1" applyBorder="1" applyAlignment="1"/>
    <xf numFmtId="0" fontId="4" fillId="4" borderId="11" xfId="3" applyFont="1" applyBorder="1" applyAlignment="1">
      <alignment horizontal="center"/>
    </xf>
    <xf numFmtId="0" fontId="4" fillId="4" borderId="12" xfId="3" applyFont="1" applyBorder="1" applyAlignment="1">
      <alignment horizontal="center"/>
    </xf>
    <xf numFmtId="0" fontId="4" fillId="4" borderId="10" xfId="3" applyFont="1" applyBorder="1" applyAlignment="1">
      <alignment horizontal="center"/>
    </xf>
    <xf numFmtId="0" fontId="5" fillId="0" borderId="0" xfId="4" applyFill="1" applyBorder="1"/>
    <xf numFmtId="0" fontId="5" fillId="0" borderId="0" xfId="4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9" fillId="0" borderId="0" xfId="2" applyFont="1" applyFill="1" applyBorder="1" applyAlignment="1">
      <alignment horizontal="center"/>
    </xf>
    <xf numFmtId="164" fontId="5" fillId="0" borderId="0" xfId="1" applyFont="1" applyFill="1" applyBorder="1"/>
    <xf numFmtId="164" fontId="6" fillId="0" borderId="0" xfId="2" applyNumberFormat="1" applyFill="1" applyBorder="1" applyAlignment="1"/>
    <xf numFmtId="164" fontId="6" fillId="0" borderId="0" xfId="2" applyNumberFormat="1" applyFill="1" applyBorder="1"/>
    <xf numFmtId="0" fontId="5" fillId="0" borderId="9" xfId="0" applyFont="1" applyBorder="1" applyAlignment="1">
      <alignment horizontal="left"/>
    </xf>
    <xf numFmtId="0" fontId="5" fillId="0" borderId="19" xfId="4" applyFill="1" applyBorder="1" applyAlignment="1">
      <alignment horizontal="center"/>
    </xf>
    <xf numFmtId="0" fontId="6" fillId="0" borderId="19" xfId="2" applyFill="1" applyBorder="1"/>
    <xf numFmtId="164" fontId="5" fillId="0" borderId="19" xfId="1" applyFont="1" applyFill="1" applyBorder="1"/>
    <xf numFmtId="0" fontId="5" fillId="4" borderId="20" xfId="3" applyBorder="1" applyAlignment="1"/>
    <xf numFmtId="0" fontId="5" fillId="0" borderId="0" xfId="3" applyFill="1" applyBorder="1" applyAlignment="1"/>
    <xf numFmtId="0" fontId="5" fillId="0" borderId="0" xfId="3" applyFill="1" applyBorder="1"/>
    <xf numFmtId="0" fontId="4" fillId="0" borderId="0" xfId="3" applyFont="1" applyFill="1" applyBorder="1" applyAlignment="1">
      <alignment horizontal="center"/>
    </xf>
    <xf numFmtId="164" fontId="14" fillId="0" borderId="1" xfId="0" applyNumberFormat="1" applyFont="1" applyBorder="1" applyAlignment="1">
      <alignment horizontal="center" vertical="center"/>
    </xf>
    <xf numFmtId="164" fontId="14" fillId="0" borderId="8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14" fillId="0" borderId="6" xfId="0" applyNumberFormat="1" applyFont="1" applyBorder="1" applyAlignment="1">
      <alignment horizontal="center" vertical="center"/>
    </xf>
    <xf numFmtId="164" fontId="14" fillId="0" borderId="17" xfId="0" applyNumberFormat="1" applyFont="1" applyBorder="1" applyAlignment="1">
      <alignment horizontal="center" vertical="center"/>
    </xf>
    <xf numFmtId="164" fontId="14" fillId="0" borderId="18" xfId="0" applyNumberFormat="1" applyFont="1" applyBorder="1" applyAlignment="1">
      <alignment horizontal="center" vertical="center"/>
    </xf>
    <xf numFmtId="0" fontId="4" fillId="4" borderId="11" xfId="3" applyFont="1" applyBorder="1" applyAlignment="1">
      <alignment horizontal="center"/>
    </xf>
    <xf numFmtId="0" fontId="4" fillId="4" borderId="12" xfId="3" applyFont="1" applyBorder="1" applyAlignment="1">
      <alignment horizontal="center"/>
    </xf>
    <xf numFmtId="0" fontId="4" fillId="4" borderId="10" xfId="3" applyFont="1" applyBorder="1" applyAlignment="1">
      <alignment horizontal="center"/>
    </xf>
    <xf numFmtId="0" fontId="4" fillId="4" borderId="9" xfId="3" applyFont="1" applyBorder="1" applyAlignment="1">
      <alignment horizontal="center"/>
    </xf>
    <xf numFmtId="0" fontId="13" fillId="0" borderId="7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4" fillId="0" borderId="0" xfId="0" applyFont="1" applyAlignment="1"/>
    <xf numFmtId="0" fontId="2" fillId="0" borderId="0" xfId="0" applyFont="1" applyAlignment="1"/>
  </cellXfs>
  <cellStyles count="7">
    <cellStyle name="20% - Accent1" xfId="3" builtinId="30"/>
    <cellStyle name="40% - Accent1" xfId="4" builtinId="31"/>
    <cellStyle name="Accent1" xfId="2" builtinId="29"/>
    <cellStyle name="Standaard" xfId="0" builtinId="0"/>
    <cellStyle name="Standaard 2" xfId="5" xr:uid="{00000000-0005-0000-0000-000004000000}"/>
    <cellStyle name="Standaard 3" xfId="6" xr:uid="{00000000-0005-0000-0000-000005000000}"/>
    <cellStyle name="Valuta" xfId="1" builtinId="4"/>
  </cellStyles>
  <dxfs count="0"/>
  <tableStyles count="0" defaultTableStyle="TableStyleMedium2" defaultPivotStyle="PivotStyleLight16"/>
  <colors>
    <mruColors>
      <color rgb="FF1860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668973</xdr:colOff>
      <xdr:row>13</xdr:row>
      <xdr:rowOff>59373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36938" cy="2182813"/>
        </a:xfrm>
        <a:prstGeom prst="rect">
          <a:avLst/>
        </a:prstGeom>
      </xdr:spPr>
    </xdr:pic>
    <xdr:clientData/>
  </xdr:twoCellAnchor>
  <xdr:twoCellAnchor>
    <xdr:from>
      <xdr:col>0</xdr:col>
      <xdr:colOff>16193</xdr:colOff>
      <xdr:row>10</xdr:row>
      <xdr:rowOff>107660</xdr:rowOff>
    </xdr:from>
    <xdr:to>
      <xdr:col>11</xdr:col>
      <xdr:colOff>571500</xdr:colOff>
      <xdr:row>18</xdr:row>
      <xdr:rowOff>51291</xdr:rowOff>
    </xdr:to>
    <xdr:grpSp>
      <xdr:nvGrpSpPr>
        <xdr:cNvPr id="12" name="Groep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16193" y="1765010"/>
          <a:ext cx="10937557" cy="1248556"/>
          <a:chOff x="18365" y="156087"/>
          <a:chExt cx="7523226" cy="728362"/>
        </a:xfrm>
      </xdr:grpSpPr>
      <xdr:grpSp>
        <xdr:nvGrpSpPr>
          <xdr:cNvPr id="13" name="Groep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GrpSpPr/>
        </xdr:nvGrpSpPr>
        <xdr:grpSpPr>
          <a:xfrm>
            <a:off x="18365" y="156087"/>
            <a:ext cx="7523226" cy="728362"/>
            <a:chOff x="14649" y="1364340"/>
            <a:chExt cx="6000447" cy="573250"/>
          </a:xfrm>
        </xdr:grpSpPr>
        <xdr:sp macro="" textlink="">
          <xdr:nvSpPr>
            <xdr:cNvPr id="15" name="Rechthoek 14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>
            <a:xfrm>
              <a:off x="14649" y="1364340"/>
              <a:ext cx="5648917" cy="373158"/>
            </a:xfrm>
            <a:prstGeom prst="rect">
              <a:avLst/>
            </a:prstGeom>
            <a:solidFill>
              <a:srgbClr val="1862AA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nl-NL"/>
            </a:p>
          </xdr:txBody>
        </xdr:sp>
        <xdr:pic>
          <xdr:nvPicPr>
            <xdr:cNvPr id="16" name="Afbeelding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475706" y="1429699"/>
              <a:ext cx="539390" cy="507891"/>
            </a:xfrm>
            <a:prstGeom prst="rect">
              <a:avLst/>
            </a:prstGeom>
          </xdr:spPr>
        </xdr:pic>
      </xdr:grpSp>
      <xdr:sp macro="" textlink="">
        <xdr:nvSpPr>
          <xdr:cNvPr id="14" name="Tekstvak 2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97941" y="171829"/>
            <a:ext cx="3866538" cy="432007"/>
          </a:xfrm>
          <a:prstGeom prst="rect">
            <a:avLst/>
          </a:prstGeom>
          <a:solidFill>
            <a:srgbClr val="1862AA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ctr" anchorCtr="0">
            <a:noAutofit/>
          </a:bodyPr>
          <a:lstStyle/>
          <a:p>
            <a:pPr>
              <a:lnSpc>
                <a:spcPct val="115000"/>
              </a:lnSpc>
              <a:spcAft>
                <a:spcPts val="1000"/>
              </a:spcAft>
            </a:pPr>
            <a:r>
              <a:rPr lang="nl-NL" sz="2000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Bijlage 3b</a:t>
            </a:r>
            <a:r>
              <a:rPr lang="nl-NL" sz="2000">
                <a:solidFill>
                  <a:srgbClr val="FFFFFF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 </a:t>
            </a:r>
            <a:r>
              <a:rPr lang="nl-NL" sz="2000" b="1">
                <a:solidFill>
                  <a:srgbClr val="FFFFFF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Prijzenblad Perceel Beplanting</a:t>
            </a:r>
            <a:endParaRPr lang="nl-NL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7</xdr:col>
      <xdr:colOff>353291</xdr:colOff>
      <xdr:row>1</xdr:row>
      <xdr:rowOff>22802</xdr:rowOff>
    </xdr:from>
    <xdr:to>
      <xdr:col>11</xdr:col>
      <xdr:colOff>619801</xdr:colOff>
      <xdr:row>9</xdr:row>
      <xdr:rowOff>62490</xdr:rowOff>
    </xdr:to>
    <xdr:sp macro="" textlink="">
      <xdr:nvSpPr>
        <xdr:cNvPr id="18" name="Tekstvak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5375564" y="189057"/>
          <a:ext cx="4208128" cy="138357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50000"/>
            </a:lnSpc>
            <a:spcAft>
              <a:spcPts val="0"/>
            </a:spcAft>
            <a:tabLst>
              <a:tab pos="215900" algn="l"/>
              <a:tab pos="431800" algn="l"/>
            </a:tabLst>
          </a:pPr>
          <a:r>
            <a:rPr lang="nl-NL" sz="900" b="1" i="0">
              <a:effectLst/>
              <a:latin typeface="Arial" panose="020B0604020202020204" pitchFamily="34" charset="0"/>
              <a:ea typeface="Georgia" panose="02040502050405020303" pitchFamily="18" charset="0"/>
              <a:cs typeface="Times New Roman" panose="02020603050405020304" pitchFamily="18" charset="0"/>
            </a:rPr>
            <a:t>Europees Openbare</a:t>
          </a:r>
          <a:r>
            <a:rPr lang="nl-NL" sz="900" b="1" i="0" baseline="0">
              <a:effectLst/>
              <a:latin typeface="Arial" panose="020B0604020202020204" pitchFamily="34" charset="0"/>
              <a:ea typeface="Georgia" panose="02040502050405020303" pitchFamily="18" charset="0"/>
              <a:cs typeface="Times New Roman" panose="02020603050405020304" pitchFamily="18" charset="0"/>
            </a:rPr>
            <a:t> </a:t>
          </a:r>
          <a:r>
            <a:rPr lang="nl-NL" sz="900" b="1">
              <a:effectLst/>
              <a:latin typeface="Arial" panose="020B0604020202020204" pitchFamily="34" charset="0"/>
              <a:ea typeface="Georgia" panose="02040502050405020303" pitchFamily="18" charset="0"/>
              <a:cs typeface="Times New Roman" panose="02020603050405020304" pitchFamily="18" charset="0"/>
            </a:rPr>
            <a:t>aanbestedingsprocedure Leveren Beplanting</a:t>
          </a:r>
          <a:endParaRPr lang="nl-NL" sz="900" b="1">
            <a:effectLst/>
            <a:latin typeface="Georgia" panose="02040502050405020303" pitchFamily="18" charset="0"/>
            <a:ea typeface="Georgia" panose="02040502050405020303" pitchFamily="18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nl-NL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Gemeente Schiedam</a:t>
          </a:r>
          <a:endParaRPr lang="nl-NL" sz="110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nl-NL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met</a:t>
          </a:r>
          <a:r>
            <a:rPr lang="nl-NL" sz="10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dossier -1.854.1/00191/003</a:t>
          </a:r>
          <a:endParaRPr lang="nl-NL" sz="110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153"/>
  <sheetViews>
    <sheetView showGridLines="0" tabSelected="1" showWhiteSpace="0" topLeftCell="A18" zoomScaleNormal="100" workbookViewId="0">
      <selection activeCell="I31" sqref="I31"/>
    </sheetView>
  </sheetViews>
  <sheetFormatPr defaultRowHeight="13.15"/>
  <cols>
    <col min="1" max="1" width="9.140625" customWidth="1"/>
    <col min="2" max="2" width="31.42578125" style="7" bestFit="1" customWidth="1"/>
    <col min="3" max="3" width="11.28515625" bestFit="1" customWidth="1"/>
    <col min="4" max="4" width="11.7109375" bestFit="1" customWidth="1"/>
    <col min="5" max="5" width="11.28515625" bestFit="1" customWidth="1"/>
    <col min="6" max="6" width="11.7109375" bestFit="1" customWidth="1"/>
    <col min="7" max="7" width="11.28515625" bestFit="1" customWidth="1"/>
    <col min="8" max="9" width="11.7109375" bestFit="1" customWidth="1"/>
    <col min="10" max="10" width="17" customWidth="1"/>
    <col min="11" max="11" width="17.42578125" customWidth="1"/>
    <col min="12" max="12" width="9.140625" customWidth="1"/>
  </cols>
  <sheetData>
    <row r="9" spans="1:1" ht="14.45">
      <c r="A9" s="1"/>
    </row>
    <row r="10" spans="1:1" ht="14.45">
      <c r="A10" s="1"/>
    </row>
    <row r="18" spans="1:11" ht="13.9">
      <c r="A18" s="15" t="s">
        <v>0</v>
      </c>
      <c r="B18" s="15"/>
      <c r="C18" s="12"/>
      <c r="D18" s="13"/>
      <c r="E18" s="13"/>
      <c r="F18" s="13"/>
      <c r="G18" s="51"/>
      <c r="H18" s="52"/>
      <c r="I18" s="53"/>
      <c r="J18" s="40"/>
      <c r="K18" s="40"/>
    </row>
    <row r="19" spans="1:11">
      <c r="A19" s="17"/>
      <c r="B19" s="17"/>
      <c r="C19" s="37" t="s">
        <v>1</v>
      </c>
      <c r="D19" s="38"/>
      <c r="E19" s="38"/>
      <c r="F19" s="38"/>
      <c r="G19" s="39"/>
      <c r="H19" s="54"/>
      <c r="I19" s="54"/>
      <c r="J19" s="40"/>
      <c r="K19" s="40"/>
    </row>
    <row r="20" spans="1:11">
      <c r="A20" s="17"/>
      <c r="B20" s="19"/>
      <c r="C20" s="64"/>
      <c r="D20" s="64"/>
      <c r="E20" s="64"/>
      <c r="F20" s="64"/>
      <c r="G20" s="20" t="s">
        <v>2</v>
      </c>
      <c r="H20" s="48"/>
      <c r="J20" s="41"/>
      <c r="K20" s="41"/>
    </row>
    <row r="21" spans="1:11">
      <c r="A21" s="21" t="s">
        <v>3</v>
      </c>
      <c r="B21" s="22" t="s">
        <v>4</v>
      </c>
      <c r="C21" s="23" t="s">
        <v>5</v>
      </c>
      <c r="D21" s="23" t="s">
        <v>6</v>
      </c>
      <c r="E21" s="23" t="s">
        <v>7</v>
      </c>
      <c r="F21" s="23" t="s">
        <v>8</v>
      </c>
      <c r="G21" s="16"/>
      <c r="H21" s="49"/>
      <c r="J21" s="42"/>
      <c r="K21" s="43"/>
    </row>
    <row r="22" spans="1:11">
      <c r="A22" s="31">
        <v>1</v>
      </c>
      <c r="B22" s="8" t="s">
        <v>9</v>
      </c>
      <c r="C22" s="8">
        <v>40</v>
      </c>
      <c r="D22" s="8" t="s">
        <v>10</v>
      </c>
      <c r="E22" s="47" t="s">
        <v>11</v>
      </c>
      <c r="F22" s="9">
        <v>0</v>
      </c>
      <c r="G22" s="9">
        <f>C22*F22</f>
        <v>0</v>
      </c>
      <c r="H22" s="50"/>
      <c r="J22" s="44"/>
      <c r="K22" s="44"/>
    </row>
    <row r="23" spans="1:11">
      <c r="A23" s="31">
        <f>A22+1</f>
        <v>2</v>
      </c>
      <c r="B23" s="8" t="s">
        <v>12</v>
      </c>
      <c r="C23" s="8">
        <v>20</v>
      </c>
      <c r="D23" s="8" t="s">
        <v>13</v>
      </c>
      <c r="E23" s="47" t="s">
        <v>14</v>
      </c>
      <c r="F23" s="9">
        <v>0</v>
      </c>
      <c r="G23" s="9">
        <f t="shared" ref="G23:G41" si="0">C23*F23</f>
        <v>0</v>
      </c>
      <c r="H23" s="50"/>
      <c r="J23" s="44"/>
      <c r="K23" s="44"/>
    </row>
    <row r="24" spans="1:11">
      <c r="A24" s="31">
        <f t="shared" ref="A24:A41" si="1">A23+1</f>
        <v>3</v>
      </c>
      <c r="B24" s="8" t="s">
        <v>15</v>
      </c>
      <c r="C24" s="8">
        <v>20</v>
      </c>
      <c r="D24" s="8" t="s">
        <v>13</v>
      </c>
      <c r="E24" s="47" t="s">
        <v>14</v>
      </c>
      <c r="F24" s="9">
        <v>0</v>
      </c>
      <c r="G24" s="9">
        <f t="shared" si="0"/>
        <v>0</v>
      </c>
      <c r="H24" s="50"/>
      <c r="J24" s="44"/>
      <c r="K24" s="44"/>
    </row>
    <row r="25" spans="1:11">
      <c r="A25" s="31">
        <f t="shared" si="1"/>
        <v>4</v>
      </c>
      <c r="B25" s="8" t="s">
        <v>16</v>
      </c>
      <c r="C25" s="8">
        <v>60</v>
      </c>
      <c r="D25" s="8" t="s">
        <v>17</v>
      </c>
      <c r="E25" s="47" t="s">
        <v>18</v>
      </c>
      <c r="F25" s="9">
        <v>0</v>
      </c>
      <c r="G25" s="9">
        <f t="shared" si="0"/>
        <v>0</v>
      </c>
      <c r="H25" s="50"/>
      <c r="J25" s="44"/>
      <c r="K25" s="44"/>
    </row>
    <row r="26" spans="1:11">
      <c r="A26" s="31">
        <f t="shared" si="1"/>
        <v>5</v>
      </c>
      <c r="B26" s="8" t="s">
        <v>19</v>
      </c>
      <c r="C26" s="8">
        <v>20</v>
      </c>
      <c r="D26" s="8" t="s">
        <v>13</v>
      </c>
      <c r="E26" s="47" t="s">
        <v>20</v>
      </c>
      <c r="F26" s="9">
        <v>0</v>
      </c>
      <c r="G26" s="9">
        <f t="shared" si="0"/>
        <v>0</v>
      </c>
      <c r="H26" s="50"/>
      <c r="J26" s="44"/>
      <c r="K26" s="44"/>
    </row>
    <row r="27" spans="1:11">
      <c r="A27" s="31">
        <f t="shared" si="1"/>
        <v>6</v>
      </c>
      <c r="B27" s="8" t="s">
        <v>21</v>
      </c>
      <c r="C27" s="8">
        <v>60</v>
      </c>
      <c r="D27" s="8" t="s">
        <v>22</v>
      </c>
      <c r="E27" s="47" t="s">
        <v>18</v>
      </c>
      <c r="F27" s="9">
        <v>0</v>
      </c>
      <c r="G27" s="9">
        <f t="shared" si="0"/>
        <v>0</v>
      </c>
      <c r="H27" s="50"/>
      <c r="J27" s="44"/>
      <c r="K27" s="44"/>
    </row>
    <row r="28" spans="1:11">
      <c r="A28" s="31">
        <f t="shared" si="1"/>
        <v>7</v>
      </c>
      <c r="B28" s="8" t="s">
        <v>23</v>
      </c>
      <c r="C28" s="8">
        <v>80</v>
      </c>
      <c r="D28" s="8" t="s">
        <v>22</v>
      </c>
      <c r="E28" s="47" t="s">
        <v>24</v>
      </c>
      <c r="F28" s="9">
        <v>0</v>
      </c>
      <c r="G28" s="9">
        <f t="shared" si="0"/>
        <v>0</v>
      </c>
      <c r="H28" s="50"/>
      <c r="J28" s="44"/>
      <c r="K28" s="44"/>
    </row>
    <row r="29" spans="1:11">
      <c r="A29" s="31">
        <f t="shared" si="1"/>
        <v>8</v>
      </c>
      <c r="B29" s="8" t="s">
        <v>25</v>
      </c>
      <c r="C29" s="8">
        <v>80</v>
      </c>
      <c r="D29" s="8" t="s">
        <v>17</v>
      </c>
      <c r="E29" s="47" t="s">
        <v>18</v>
      </c>
      <c r="F29" s="9">
        <v>0</v>
      </c>
      <c r="G29" s="9">
        <f t="shared" si="0"/>
        <v>0</v>
      </c>
      <c r="H29" s="50"/>
      <c r="J29" s="44"/>
      <c r="K29" s="44"/>
    </row>
    <row r="30" spans="1:11">
      <c r="A30" s="31">
        <f t="shared" si="1"/>
        <v>9</v>
      </c>
      <c r="B30" s="8" t="s">
        <v>26</v>
      </c>
      <c r="C30" s="8">
        <v>200</v>
      </c>
      <c r="D30" s="8" t="s">
        <v>22</v>
      </c>
      <c r="E30" s="47" t="s">
        <v>18</v>
      </c>
      <c r="F30" s="9">
        <v>0</v>
      </c>
      <c r="G30" s="9">
        <f t="shared" si="0"/>
        <v>0</v>
      </c>
      <c r="H30" s="50"/>
      <c r="J30" s="44"/>
      <c r="K30" s="44"/>
    </row>
    <row r="31" spans="1:11">
      <c r="A31" s="31">
        <f t="shared" si="1"/>
        <v>10</v>
      </c>
      <c r="B31" s="8" t="s">
        <v>27</v>
      </c>
      <c r="C31" s="8">
        <v>100</v>
      </c>
      <c r="D31" s="8" t="s">
        <v>28</v>
      </c>
      <c r="E31" s="47" t="s">
        <v>20</v>
      </c>
      <c r="F31" s="9">
        <v>0</v>
      </c>
      <c r="G31" s="9">
        <f t="shared" si="0"/>
        <v>0</v>
      </c>
      <c r="H31" s="50"/>
      <c r="J31" s="44"/>
      <c r="K31" s="44"/>
    </row>
    <row r="32" spans="1:11">
      <c r="A32" s="31">
        <f t="shared" si="1"/>
        <v>11</v>
      </c>
      <c r="B32" s="8" t="s">
        <v>29</v>
      </c>
      <c r="C32" s="8">
        <v>40</v>
      </c>
      <c r="D32" s="8" t="s">
        <v>30</v>
      </c>
      <c r="E32" s="47" t="s">
        <v>14</v>
      </c>
      <c r="F32" s="9">
        <v>0</v>
      </c>
      <c r="G32" s="9">
        <f t="shared" si="0"/>
        <v>0</v>
      </c>
      <c r="H32" s="50"/>
      <c r="J32" s="44"/>
      <c r="K32" s="44"/>
    </row>
    <row r="33" spans="1:11">
      <c r="A33" s="31">
        <f t="shared" si="1"/>
        <v>12</v>
      </c>
      <c r="B33" s="8" t="s">
        <v>31</v>
      </c>
      <c r="C33" s="8">
        <v>100</v>
      </c>
      <c r="D33" s="8" t="s">
        <v>22</v>
      </c>
      <c r="E33" s="47" t="s">
        <v>32</v>
      </c>
      <c r="F33" s="9">
        <v>0</v>
      </c>
      <c r="G33" s="9">
        <f t="shared" si="0"/>
        <v>0</v>
      </c>
      <c r="H33" s="50"/>
      <c r="J33" s="44"/>
      <c r="K33" s="44"/>
    </row>
    <row r="34" spans="1:11">
      <c r="A34" s="31">
        <f t="shared" si="1"/>
        <v>13</v>
      </c>
      <c r="B34" s="8" t="s">
        <v>33</v>
      </c>
      <c r="C34" s="8">
        <v>200</v>
      </c>
      <c r="D34" s="8" t="s">
        <v>17</v>
      </c>
      <c r="E34" s="47" t="s">
        <v>20</v>
      </c>
      <c r="F34" s="9">
        <v>0</v>
      </c>
      <c r="G34" s="9">
        <f t="shared" si="0"/>
        <v>0</v>
      </c>
      <c r="H34" s="50"/>
      <c r="J34" s="44"/>
      <c r="K34" s="44"/>
    </row>
    <row r="35" spans="1:11">
      <c r="A35" s="31">
        <f t="shared" si="1"/>
        <v>14</v>
      </c>
      <c r="B35" s="8" t="s">
        <v>34</v>
      </c>
      <c r="C35" s="8">
        <v>200</v>
      </c>
      <c r="D35" s="8" t="s">
        <v>35</v>
      </c>
      <c r="E35" s="47" t="s">
        <v>32</v>
      </c>
      <c r="F35" s="9">
        <v>0</v>
      </c>
      <c r="G35" s="9">
        <f t="shared" si="0"/>
        <v>0</v>
      </c>
      <c r="H35" s="50"/>
      <c r="J35" s="44"/>
      <c r="K35" s="44"/>
    </row>
    <row r="36" spans="1:11">
      <c r="A36" s="31">
        <f t="shared" si="1"/>
        <v>15</v>
      </c>
      <c r="B36" s="8" t="s">
        <v>36</v>
      </c>
      <c r="C36" s="8">
        <v>100</v>
      </c>
      <c r="D36" s="8" t="s">
        <v>30</v>
      </c>
      <c r="E36" s="47" t="s">
        <v>32</v>
      </c>
      <c r="F36" s="9">
        <v>0</v>
      </c>
      <c r="G36" s="9">
        <f t="shared" si="0"/>
        <v>0</v>
      </c>
      <c r="H36" s="50"/>
      <c r="J36" s="44"/>
      <c r="K36" s="44"/>
    </row>
    <row r="37" spans="1:11">
      <c r="A37" s="31">
        <f t="shared" si="1"/>
        <v>16</v>
      </c>
      <c r="B37" s="8" t="s">
        <v>37</v>
      </c>
      <c r="C37" s="8">
        <v>200</v>
      </c>
      <c r="D37" s="8" t="s">
        <v>28</v>
      </c>
      <c r="E37" s="47" t="s">
        <v>18</v>
      </c>
      <c r="F37" s="9">
        <v>0</v>
      </c>
      <c r="G37" s="9">
        <f t="shared" si="0"/>
        <v>0</v>
      </c>
      <c r="H37" s="50"/>
      <c r="J37" s="44"/>
      <c r="K37" s="44"/>
    </row>
    <row r="38" spans="1:11">
      <c r="A38" s="31">
        <f t="shared" si="1"/>
        <v>17</v>
      </c>
      <c r="B38" s="8" t="s">
        <v>38</v>
      </c>
      <c r="C38" s="8">
        <v>100</v>
      </c>
      <c r="D38" s="8" t="s">
        <v>28</v>
      </c>
      <c r="E38" s="47" t="s">
        <v>18</v>
      </c>
      <c r="F38" s="9">
        <v>0</v>
      </c>
      <c r="G38" s="9">
        <f t="shared" si="0"/>
        <v>0</v>
      </c>
      <c r="H38" s="50"/>
      <c r="J38" s="44"/>
      <c r="K38" s="44"/>
    </row>
    <row r="39" spans="1:11">
      <c r="A39" s="31">
        <f t="shared" si="1"/>
        <v>18</v>
      </c>
      <c r="B39" s="8" t="s">
        <v>39</v>
      </c>
      <c r="C39" s="8">
        <v>100</v>
      </c>
      <c r="D39" s="8" t="s">
        <v>28</v>
      </c>
      <c r="E39" s="47" t="s">
        <v>18</v>
      </c>
      <c r="F39" s="9">
        <v>0</v>
      </c>
      <c r="G39" s="9">
        <f t="shared" si="0"/>
        <v>0</v>
      </c>
      <c r="H39" s="50"/>
      <c r="J39" s="44"/>
      <c r="K39" s="44"/>
    </row>
    <row r="40" spans="1:11">
      <c r="A40" s="31">
        <f t="shared" si="1"/>
        <v>19</v>
      </c>
      <c r="B40" s="8" t="s">
        <v>40</v>
      </c>
      <c r="C40" s="8">
        <v>200</v>
      </c>
      <c r="D40" s="8" t="s">
        <v>10</v>
      </c>
      <c r="E40" s="47" t="s">
        <v>14</v>
      </c>
      <c r="F40" s="9">
        <v>0</v>
      </c>
      <c r="G40" s="9">
        <f t="shared" si="0"/>
        <v>0</v>
      </c>
      <c r="H40" s="50"/>
      <c r="J40" s="44"/>
      <c r="K40" s="44"/>
    </row>
    <row r="41" spans="1:11">
      <c r="A41" s="31">
        <f t="shared" si="1"/>
        <v>20</v>
      </c>
      <c r="B41" s="8" t="s">
        <v>41</v>
      </c>
      <c r="C41" s="8">
        <v>40</v>
      </c>
      <c r="D41" s="8" t="s">
        <v>17</v>
      </c>
      <c r="E41" s="47" t="s">
        <v>11</v>
      </c>
      <c r="F41" s="9">
        <v>0</v>
      </c>
      <c r="G41" s="9">
        <f t="shared" si="0"/>
        <v>0</v>
      </c>
      <c r="H41" s="50"/>
      <c r="J41" s="44"/>
      <c r="K41" s="44"/>
    </row>
    <row r="42" spans="1:11" ht="13.9" thickBot="1">
      <c r="A42" s="25"/>
      <c r="B42" s="32"/>
      <c r="C42" s="33"/>
      <c r="D42" s="33"/>
      <c r="E42" s="33"/>
      <c r="F42" s="34"/>
      <c r="G42" s="34"/>
      <c r="H42" s="34"/>
      <c r="I42" s="34"/>
      <c r="J42" s="32"/>
      <c r="K42" s="32"/>
    </row>
    <row r="43" spans="1:11" ht="13.9" thickBot="1">
      <c r="A43" s="25"/>
      <c r="B43" s="26"/>
      <c r="C43" s="25"/>
      <c r="D43" s="25"/>
      <c r="E43" s="25"/>
      <c r="F43" s="30" t="s">
        <v>42</v>
      </c>
      <c r="G43" s="27">
        <f>SUM(G22:G41)</f>
        <v>0</v>
      </c>
      <c r="H43" s="45"/>
      <c r="I43" s="46"/>
    </row>
    <row r="44" spans="1:11" ht="28.1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28.1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28.1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28.1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7.25" customHeight="1">
      <c r="A48" s="15" t="s">
        <v>43</v>
      </c>
      <c r="B48" s="15"/>
      <c r="C48" s="15"/>
      <c r="D48" s="13"/>
      <c r="E48" s="13"/>
      <c r="F48" s="13"/>
      <c r="G48" s="13"/>
      <c r="H48" s="13"/>
      <c r="I48" s="14"/>
      <c r="J48" s="10"/>
      <c r="K48" s="10"/>
    </row>
    <row r="49" spans="1:11" ht="18.75" customHeight="1">
      <c r="A49" s="17"/>
      <c r="B49" s="17"/>
      <c r="C49" s="61" t="s">
        <v>1</v>
      </c>
      <c r="D49" s="62"/>
      <c r="E49" s="62"/>
      <c r="F49" s="62"/>
      <c r="G49" s="62"/>
      <c r="H49" s="62"/>
      <c r="I49" s="63"/>
      <c r="J49" s="18"/>
      <c r="K49" s="18"/>
    </row>
    <row r="50" spans="1:11" ht="16.5" customHeight="1">
      <c r="A50" s="17"/>
      <c r="B50" s="19"/>
      <c r="C50" s="64" t="s">
        <v>44</v>
      </c>
      <c r="D50" s="64"/>
      <c r="E50" s="61" t="s">
        <v>45</v>
      </c>
      <c r="F50" s="62"/>
      <c r="G50" s="61" t="s">
        <v>46</v>
      </c>
      <c r="H50" s="62"/>
      <c r="I50" s="20" t="s">
        <v>2</v>
      </c>
      <c r="J50" s="20" t="s">
        <v>2</v>
      </c>
      <c r="K50" s="20" t="s">
        <v>47</v>
      </c>
    </row>
    <row r="51" spans="1:11">
      <c r="A51" s="21" t="s">
        <v>3</v>
      </c>
      <c r="B51" s="22" t="s">
        <v>4</v>
      </c>
      <c r="C51" s="23" t="s">
        <v>5</v>
      </c>
      <c r="D51" s="23" t="s">
        <v>8</v>
      </c>
      <c r="E51" s="23" t="s">
        <v>5</v>
      </c>
      <c r="F51" s="23" t="s">
        <v>8</v>
      </c>
      <c r="G51" s="23" t="s">
        <v>5</v>
      </c>
      <c r="H51" s="23" t="s">
        <v>8</v>
      </c>
      <c r="I51" s="16" t="s">
        <v>48</v>
      </c>
      <c r="J51" s="16" t="s">
        <v>49</v>
      </c>
      <c r="K51" s="16" t="s">
        <v>50</v>
      </c>
    </row>
    <row r="52" spans="1:11">
      <c r="A52" s="11">
        <v>1</v>
      </c>
      <c r="B52" s="8" t="s">
        <v>51</v>
      </c>
      <c r="C52" s="8">
        <v>50</v>
      </c>
      <c r="D52" s="9">
        <v>0</v>
      </c>
      <c r="E52" s="8">
        <v>50</v>
      </c>
      <c r="F52" s="9">
        <v>0</v>
      </c>
      <c r="G52" s="8">
        <v>50</v>
      </c>
      <c r="H52" s="9">
        <v>0</v>
      </c>
      <c r="I52" s="9">
        <f>C52*D52</f>
        <v>0</v>
      </c>
      <c r="J52" s="9">
        <f>E52*F52</f>
        <v>0</v>
      </c>
      <c r="K52" s="9">
        <f>G52*H52</f>
        <v>0</v>
      </c>
    </row>
    <row r="53" spans="1:11">
      <c r="A53" s="11">
        <f>A52+1</f>
        <v>2</v>
      </c>
      <c r="B53" s="8" t="s">
        <v>52</v>
      </c>
      <c r="C53" s="8">
        <v>50</v>
      </c>
      <c r="D53" s="9">
        <v>0</v>
      </c>
      <c r="E53" s="8">
        <v>50</v>
      </c>
      <c r="F53" s="9">
        <v>0</v>
      </c>
      <c r="G53" s="8">
        <v>50</v>
      </c>
      <c r="H53" s="9">
        <v>0</v>
      </c>
      <c r="I53" s="9">
        <f t="shared" ref="I53:I56" si="2">C53*D53</f>
        <v>0</v>
      </c>
      <c r="J53" s="9">
        <f t="shared" ref="J53:J56" si="3">E53*F53</f>
        <v>0</v>
      </c>
      <c r="K53" s="9">
        <f t="shared" ref="K53:K56" si="4">G53*H53</f>
        <v>0</v>
      </c>
    </row>
    <row r="54" spans="1:11">
      <c r="A54" s="11">
        <f t="shared" ref="A54" si="5">A53+1</f>
        <v>3</v>
      </c>
      <c r="B54" s="8" t="s">
        <v>53</v>
      </c>
      <c r="C54" s="8">
        <v>50</v>
      </c>
      <c r="D54" s="9">
        <v>0</v>
      </c>
      <c r="E54" s="8">
        <v>50</v>
      </c>
      <c r="F54" s="9">
        <v>0</v>
      </c>
      <c r="G54" s="8">
        <v>50</v>
      </c>
      <c r="H54" s="9">
        <v>0</v>
      </c>
      <c r="I54" s="9">
        <f t="shared" si="2"/>
        <v>0</v>
      </c>
      <c r="J54" s="9">
        <f t="shared" si="3"/>
        <v>0</v>
      </c>
      <c r="K54" s="9">
        <f t="shared" si="4"/>
        <v>0</v>
      </c>
    </row>
    <row r="55" spans="1:11">
      <c r="A55" s="11">
        <f t="shared" ref="A55:A56" si="6">A54+1</f>
        <v>4</v>
      </c>
      <c r="B55" s="8" t="s">
        <v>54</v>
      </c>
      <c r="C55" s="8">
        <v>50</v>
      </c>
      <c r="D55" s="9">
        <v>0</v>
      </c>
      <c r="E55" s="8">
        <v>50</v>
      </c>
      <c r="F55" s="9">
        <v>0</v>
      </c>
      <c r="G55" s="8">
        <v>50</v>
      </c>
      <c r="H55" s="9">
        <v>0</v>
      </c>
      <c r="I55" s="9">
        <f t="shared" si="2"/>
        <v>0</v>
      </c>
      <c r="J55" s="9">
        <f t="shared" si="3"/>
        <v>0</v>
      </c>
      <c r="K55" s="9">
        <f t="shared" si="4"/>
        <v>0</v>
      </c>
    </row>
    <row r="56" spans="1:11">
      <c r="A56" s="11">
        <f t="shared" si="6"/>
        <v>5</v>
      </c>
      <c r="B56" s="8" t="s">
        <v>55</v>
      </c>
      <c r="C56" s="8">
        <v>50</v>
      </c>
      <c r="D56" s="9">
        <v>0</v>
      </c>
      <c r="E56" s="8">
        <v>50</v>
      </c>
      <c r="F56" s="9">
        <v>0</v>
      </c>
      <c r="G56" s="8">
        <v>50</v>
      </c>
      <c r="H56" s="9">
        <v>0</v>
      </c>
      <c r="I56" s="9">
        <f t="shared" si="2"/>
        <v>0</v>
      </c>
      <c r="J56" s="9">
        <f t="shared" si="3"/>
        <v>0</v>
      </c>
      <c r="K56" s="9">
        <f t="shared" si="4"/>
        <v>0</v>
      </c>
    </row>
    <row r="57" spans="1:11" ht="13.9" thickBot="1">
      <c r="A57" s="25"/>
      <c r="B57" s="26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9" thickBot="1">
      <c r="A58" s="25"/>
      <c r="B58" s="26"/>
      <c r="C58" s="25"/>
      <c r="D58" s="25"/>
      <c r="E58" s="25"/>
      <c r="F58" s="25"/>
      <c r="G58" s="25"/>
      <c r="H58" s="30" t="s">
        <v>42</v>
      </c>
      <c r="I58" s="27">
        <f>SUM(I52:I56)</f>
        <v>0</v>
      </c>
      <c r="J58" s="27">
        <f>SUM(J52:J56)</f>
        <v>0</v>
      </c>
      <c r="K58" s="27">
        <f>SUM(K52:K56)</f>
        <v>0</v>
      </c>
    </row>
    <row r="59" spans="1:11" ht="28.1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28.1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28.1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28.1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9">
      <c r="A63" s="15" t="s">
        <v>56</v>
      </c>
      <c r="B63" s="15"/>
      <c r="C63" s="15"/>
      <c r="D63" s="13"/>
      <c r="E63" s="13"/>
      <c r="F63" s="13"/>
      <c r="G63" s="13"/>
      <c r="H63" s="13"/>
      <c r="I63" s="14"/>
      <c r="J63" s="10"/>
      <c r="K63" s="10"/>
    </row>
    <row r="64" spans="1:11">
      <c r="A64" s="17"/>
      <c r="B64" s="17"/>
      <c r="C64" s="61" t="s">
        <v>1</v>
      </c>
      <c r="D64" s="62"/>
      <c r="E64" s="62"/>
      <c r="F64" s="62"/>
      <c r="G64" s="62"/>
      <c r="H64" s="62"/>
      <c r="I64" s="63"/>
      <c r="J64" s="18"/>
      <c r="K64" s="18"/>
    </row>
    <row r="65" spans="1:11">
      <c r="A65" s="17"/>
      <c r="B65" s="19"/>
      <c r="C65" s="64" t="s">
        <v>57</v>
      </c>
      <c r="D65" s="64"/>
      <c r="E65" s="61" t="s">
        <v>24</v>
      </c>
      <c r="F65" s="62"/>
      <c r="G65" s="61" t="s">
        <v>18</v>
      </c>
      <c r="H65" s="62"/>
      <c r="I65" s="20" t="s">
        <v>2</v>
      </c>
      <c r="J65" s="20" t="s">
        <v>2</v>
      </c>
      <c r="K65" s="20" t="s">
        <v>47</v>
      </c>
    </row>
    <row r="66" spans="1:11">
      <c r="A66" s="21" t="s">
        <v>3</v>
      </c>
      <c r="B66" s="22" t="s">
        <v>4</v>
      </c>
      <c r="C66" s="23" t="s">
        <v>5</v>
      </c>
      <c r="D66" s="23" t="s">
        <v>8</v>
      </c>
      <c r="E66" s="23" t="s">
        <v>5</v>
      </c>
      <c r="F66" s="23" t="s">
        <v>8</v>
      </c>
      <c r="G66" s="23" t="s">
        <v>5</v>
      </c>
      <c r="H66" s="23" t="s">
        <v>8</v>
      </c>
      <c r="I66" s="16" t="s">
        <v>57</v>
      </c>
      <c r="J66" s="16" t="s">
        <v>24</v>
      </c>
      <c r="K66" s="16" t="s">
        <v>18</v>
      </c>
    </row>
    <row r="67" spans="1:11">
      <c r="A67" s="11">
        <v>1</v>
      </c>
      <c r="B67" s="28" t="s">
        <v>58</v>
      </c>
      <c r="C67" s="8">
        <v>50</v>
      </c>
      <c r="D67" s="9">
        <v>0</v>
      </c>
      <c r="E67" s="8">
        <v>50</v>
      </c>
      <c r="F67" s="9">
        <v>0</v>
      </c>
      <c r="G67" s="8">
        <v>25</v>
      </c>
      <c r="H67" s="9">
        <v>0</v>
      </c>
      <c r="I67" s="9">
        <f>C67*D67</f>
        <v>0</v>
      </c>
      <c r="J67" s="9">
        <f t="shared" ref="J67:J76" si="7">E67*F67</f>
        <v>0</v>
      </c>
      <c r="K67" s="9">
        <f t="shared" ref="K67:K76" si="8">G67*H67</f>
        <v>0</v>
      </c>
    </row>
    <row r="68" spans="1:11">
      <c r="A68" s="11">
        <f>A67+1</f>
        <v>2</v>
      </c>
      <c r="B68" s="28" t="s">
        <v>59</v>
      </c>
      <c r="C68" s="8">
        <v>50</v>
      </c>
      <c r="D68" s="9">
        <v>0</v>
      </c>
      <c r="E68" s="8">
        <v>50</v>
      </c>
      <c r="F68" s="9">
        <v>0</v>
      </c>
      <c r="G68" s="8">
        <v>25</v>
      </c>
      <c r="H68" s="9">
        <v>0</v>
      </c>
      <c r="I68" s="9">
        <f t="shared" ref="I68:I76" si="9">C68*D68</f>
        <v>0</v>
      </c>
      <c r="J68" s="9">
        <f t="shared" si="7"/>
        <v>0</v>
      </c>
      <c r="K68" s="9">
        <f t="shared" si="8"/>
        <v>0</v>
      </c>
    </row>
    <row r="69" spans="1:11">
      <c r="A69" s="11">
        <f t="shared" ref="A69:A71" si="10">A68+1</f>
        <v>3</v>
      </c>
      <c r="B69" s="28" t="s">
        <v>60</v>
      </c>
      <c r="C69" s="8">
        <v>50</v>
      </c>
      <c r="D69" s="9">
        <v>0</v>
      </c>
      <c r="E69" s="8">
        <v>50</v>
      </c>
      <c r="F69" s="9">
        <v>0</v>
      </c>
      <c r="G69" s="8">
        <v>25</v>
      </c>
      <c r="H69" s="9">
        <v>0</v>
      </c>
      <c r="I69" s="9">
        <f t="shared" si="9"/>
        <v>0</v>
      </c>
      <c r="J69" s="9">
        <f t="shared" si="7"/>
        <v>0</v>
      </c>
      <c r="K69" s="9">
        <f t="shared" si="8"/>
        <v>0</v>
      </c>
    </row>
    <row r="70" spans="1:11">
      <c r="A70" s="11">
        <f t="shared" si="10"/>
        <v>4</v>
      </c>
      <c r="B70" s="8" t="s">
        <v>61</v>
      </c>
      <c r="C70" s="8">
        <v>50</v>
      </c>
      <c r="D70" s="9">
        <v>0</v>
      </c>
      <c r="E70" s="8">
        <v>50</v>
      </c>
      <c r="F70" s="9">
        <v>0</v>
      </c>
      <c r="G70" s="8">
        <v>25</v>
      </c>
      <c r="H70" s="9">
        <v>0</v>
      </c>
      <c r="I70" s="9">
        <f t="shared" si="9"/>
        <v>0</v>
      </c>
      <c r="J70" s="9">
        <f t="shared" si="7"/>
        <v>0</v>
      </c>
      <c r="K70" s="9">
        <f t="shared" si="8"/>
        <v>0</v>
      </c>
    </row>
    <row r="71" spans="1:11">
      <c r="A71" s="11">
        <f t="shared" si="10"/>
        <v>5</v>
      </c>
      <c r="B71" s="24" t="s">
        <v>62</v>
      </c>
      <c r="C71" s="8">
        <v>50</v>
      </c>
      <c r="D71" s="9">
        <v>0</v>
      </c>
      <c r="E71" s="8">
        <v>50</v>
      </c>
      <c r="F71" s="9">
        <v>0</v>
      </c>
      <c r="G71" s="8">
        <v>25</v>
      </c>
      <c r="H71" s="9">
        <v>0</v>
      </c>
      <c r="I71" s="9">
        <f t="shared" si="9"/>
        <v>0</v>
      </c>
      <c r="J71" s="9">
        <f t="shared" si="7"/>
        <v>0</v>
      </c>
      <c r="K71" s="9">
        <f t="shared" si="8"/>
        <v>0</v>
      </c>
    </row>
    <row r="72" spans="1:11">
      <c r="A72" s="11">
        <f t="shared" ref="A72:A76" si="11">A71+1</f>
        <v>6</v>
      </c>
      <c r="B72" s="24" t="s">
        <v>63</v>
      </c>
      <c r="C72" s="8">
        <v>50</v>
      </c>
      <c r="D72" s="9">
        <v>0</v>
      </c>
      <c r="E72" s="8">
        <v>50</v>
      </c>
      <c r="F72" s="9">
        <v>0</v>
      </c>
      <c r="G72" s="8">
        <v>25</v>
      </c>
      <c r="H72" s="9">
        <v>0</v>
      </c>
      <c r="I72" s="9">
        <f t="shared" si="9"/>
        <v>0</v>
      </c>
      <c r="J72" s="9">
        <f>E72*F72</f>
        <v>0</v>
      </c>
      <c r="K72" s="9">
        <f t="shared" si="8"/>
        <v>0</v>
      </c>
    </row>
    <row r="73" spans="1:11">
      <c r="A73" s="11">
        <f t="shared" si="11"/>
        <v>7</v>
      </c>
      <c r="B73" s="24" t="s">
        <v>64</v>
      </c>
      <c r="C73" s="8">
        <v>50</v>
      </c>
      <c r="D73" s="9">
        <v>0</v>
      </c>
      <c r="E73" s="8">
        <v>50</v>
      </c>
      <c r="F73" s="9">
        <v>0</v>
      </c>
      <c r="G73" s="8">
        <v>25</v>
      </c>
      <c r="H73" s="9">
        <v>0</v>
      </c>
      <c r="I73" s="9">
        <f t="shared" si="9"/>
        <v>0</v>
      </c>
      <c r="J73" s="9">
        <f t="shared" si="7"/>
        <v>0</v>
      </c>
      <c r="K73" s="9">
        <f t="shared" si="8"/>
        <v>0</v>
      </c>
    </row>
    <row r="74" spans="1:11">
      <c r="A74" s="11">
        <f t="shared" si="11"/>
        <v>8</v>
      </c>
      <c r="B74" s="24" t="s">
        <v>65</v>
      </c>
      <c r="C74" s="8">
        <v>50</v>
      </c>
      <c r="D74" s="9">
        <v>0</v>
      </c>
      <c r="E74" s="8">
        <v>50</v>
      </c>
      <c r="F74" s="9">
        <v>0</v>
      </c>
      <c r="G74" s="8">
        <v>25</v>
      </c>
      <c r="H74" s="9">
        <v>0</v>
      </c>
      <c r="I74" s="9">
        <f t="shared" si="9"/>
        <v>0</v>
      </c>
      <c r="J74" s="9">
        <f t="shared" si="7"/>
        <v>0</v>
      </c>
      <c r="K74" s="9">
        <f t="shared" si="8"/>
        <v>0</v>
      </c>
    </row>
    <row r="75" spans="1:11">
      <c r="A75" s="11">
        <f t="shared" si="11"/>
        <v>9</v>
      </c>
      <c r="B75" s="24" t="s">
        <v>66</v>
      </c>
      <c r="C75" s="8">
        <v>50</v>
      </c>
      <c r="D75" s="9">
        <v>0</v>
      </c>
      <c r="E75" s="8">
        <v>50</v>
      </c>
      <c r="F75" s="9">
        <v>0</v>
      </c>
      <c r="G75" s="8">
        <v>25</v>
      </c>
      <c r="H75" s="9">
        <v>0</v>
      </c>
      <c r="I75" s="9">
        <f t="shared" si="9"/>
        <v>0</v>
      </c>
      <c r="J75" s="9">
        <f t="shared" si="7"/>
        <v>0</v>
      </c>
      <c r="K75" s="9">
        <f t="shared" si="8"/>
        <v>0</v>
      </c>
    </row>
    <row r="76" spans="1:11">
      <c r="A76" s="11">
        <f t="shared" si="11"/>
        <v>10</v>
      </c>
      <c r="B76" s="24" t="s">
        <v>67</v>
      </c>
      <c r="C76" s="8">
        <v>50</v>
      </c>
      <c r="D76" s="9">
        <v>0</v>
      </c>
      <c r="E76" s="8">
        <v>50</v>
      </c>
      <c r="F76" s="9">
        <v>0</v>
      </c>
      <c r="G76" s="8">
        <v>25</v>
      </c>
      <c r="H76" s="9">
        <v>0</v>
      </c>
      <c r="I76" s="9">
        <f t="shared" si="9"/>
        <v>0</v>
      </c>
      <c r="J76" s="9">
        <f t="shared" si="7"/>
        <v>0</v>
      </c>
      <c r="K76" s="9">
        <f t="shared" si="8"/>
        <v>0</v>
      </c>
    </row>
    <row r="77" spans="1:11" ht="13.9" thickBot="1">
      <c r="A77" s="25"/>
      <c r="B77" s="26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9" thickBot="1">
      <c r="A78" s="25"/>
      <c r="B78" s="26"/>
      <c r="C78" s="25"/>
      <c r="D78" s="25"/>
      <c r="E78" s="25"/>
      <c r="F78" s="25"/>
      <c r="G78" s="25"/>
      <c r="H78" s="30" t="s">
        <v>42</v>
      </c>
      <c r="I78" s="27">
        <f>SUM(I67:I76)</f>
        <v>0</v>
      </c>
      <c r="J78" s="27">
        <f>SUM(J67:J76)</f>
        <v>0</v>
      </c>
      <c r="K78" s="27">
        <f>SUM(K67:K76)</f>
        <v>0</v>
      </c>
    </row>
    <row r="79" spans="1:11">
      <c r="A79" s="25"/>
      <c r="B79" s="26"/>
      <c r="C79" s="25"/>
      <c r="D79" s="25"/>
      <c r="E79" s="25"/>
      <c r="F79" s="25"/>
      <c r="G79" s="25"/>
      <c r="H79" s="35"/>
      <c r="I79" s="36"/>
      <c r="J79" s="36"/>
      <c r="K79" s="36"/>
    </row>
    <row r="80" spans="1:11">
      <c r="A80" s="25"/>
      <c r="B80" s="26"/>
      <c r="C80" s="25"/>
      <c r="D80" s="25"/>
      <c r="E80" s="25"/>
      <c r="F80" s="25"/>
      <c r="G80" s="25"/>
      <c r="H80" s="35"/>
      <c r="I80" s="36"/>
      <c r="J80" s="36"/>
      <c r="K80" s="36"/>
    </row>
    <row r="81" spans="1:11" ht="28.1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28.1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4" spans="1:11" ht="13.9">
      <c r="A84" s="15" t="s">
        <v>68</v>
      </c>
      <c r="B84" s="15"/>
      <c r="C84" s="15"/>
      <c r="D84" s="13"/>
      <c r="E84" s="13"/>
      <c r="F84" s="13"/>
      <c r="G84" s="13"/>
      <c r="H84" s="13"/>
      <c r="I84" s="14"/>
      <c r="J84" s="10"/>
      <c r="K84" s="10"/>
    </row>
    <row r="85" spans="1:11">
      <c r="A85" s="17"/>
      <c r="B85" s="17"/>
      <c r="C85" s="61" t="s">
        <v>1</v>
      </c>
      <c r="D85" s="62"/>
      <c r="E85" s="62"/>
      <c r="F85" s="62"/>
      <c r="G85" s="62"/>
      <c r="H85" s="62"/>
      <c r="I85" s="63"/>
      <c r="J85" s="18"/>
      <c r="K85" s="18"/>
    </row>
    <row r="86" spans="1:11">
      <c r="A86" s="17"/>
      <c r="B86" s="19"/>
      <c r="C86" s="64" t="s">
        <v>30</v>
      </c>
      <c r="D86" s="64"/>
      <c r="E86" s="61" t="s">
        <v>13</v>
      </c>
      <c r="F86" s="62"/>
      <c r="G86" s="61" t="s">
        <v>69</v>
      </c>
      <c r="H86" s="62"/>
      <c r="I86" s="20" t="s">
        <v>2</v>
      </c>
      <c r="J86" s="20" t="s">
        <v>2</v>
      </c>
      <c r="K86" s="20" t="s">
        <v>47</v>
      </c>
    </row>
    <row r="87" spans="1:11">
      <c r="A87" s="21" t="s">
        <v>3</v>
      </c>
      <c r="B87" s="22" t="s">
        <v>4</v>
      </c>
      <c r="C87" s="23" t="s">
        <v>5</v>
      </c>
      <c r="D87" s="23" t="s">
        <v>8</v>
      </c>
      <c r="E87" s="23" t="s">
        <v>5</v>
      </c>
      <c r="F87" s="23" t="s">
        <v>8</v>
      </c>
      <c r="G87" s="23" t="s">
        <v>5</v>
      </c>
      <c r="H87" s="23" t="s">
        <v>8</v>
      </c>
      <c r="I87" s="16" t="s">
        <v>48</v>
      </c>
      <c r="J87" s="16" t="s">
        <v>49</v>
      </c>
      <c r="K87" s="16" t="s">
        <v>50</v>
      </c>
    </row>
    <row r="88" spans="1:11">
      <c r="A88" s="11">
        <v>1</v>
      </c>
      <c r="B88" s="8" t="s">
        <v>70</v>
      </c>
      <c r="C88" s="8">
        <v>75</v>
      </c>
      <c r="D88" s="9">
        <v>0</v>
      </c>
      <c r="E88" s="8">
        <v>75</v>
      </c>
      <c r="F88" s="9">
        <v>0</v>
      </c>
      <c r="G88" s="8">
        <v>75</v>
      </c>
      <c r="H88" s="9">
        <v>0</v>
      </c>
      <c r="I88" s="9">
        <f t="shared" ref="I88:I97" si="12">C88*D88</f>
        <v>0</v>
      </c>
      <c r="J88" s="9">
        <f>E88*F88</f>
        <v>0</v>
      </c>
      <c r="K88" s="9">
        <f>G88*H88</f>
        <v>0</v>
      </c>
    </row>
    <row r="89" spans="1:11">
      <c r="A89" s="11">
        <f>A88+1</f>
        <v>2</v>
      </c>
      <c r="B89" s="8" t="s">
        <v>71</v>
      </c>
      <c r="C89" s="8">
        <v>75</v>
      </c>
      <c r="D89" s="9">
        <v>0</v>
      </c>
      <c r="E89" s="8">
        <v>75</v>
      </c>
      <c r="F89" s="9">
        <v>0</v>
      </c>
      <c r="G89" s="8">
        <v>75</v>
      </c>
      <c r="H89" s="9">
        <v>0</v>
      </c>
      <c r="I89" s="9">
        <f t="shared" si="12"/>
        <v>0</v>
      </c>
      <c r="J89" s="9">
        <f t="shared" ref="J89:J97" si="13">E89*F89</f>
        <v>0</v>
      </c>
      <c r="K89" s="9">
        <f t="shared" ref="K89:K97" si="14">G89*H89</f>
        <v>0</v>
      </c>
    </row>
    <row r="90" spans="1:11">
      <c r="A90" s="11">
        <f t="shared" ref="A90:A97" si="15">A89+1</f>
        <v>3</v>
      </c>
      <c r="B90" s="24" t="s">
        <v>72</v>
      </c>
      <c r="C90" s="8">
        <v>75</v>
      </c>
      <c r="D90" s="9">
        <v>0</v>
      </c>
      <c r="E90" s="8">
        <v>75</v>
      </c>
      <c r="F90" s="9">
        <v>0</v>
      </c>
      <c r="G90" s="8">
        <v>75</v>
      </c>
      <c r="H90" s="9">
        <v>0</v>
      </c>
      <c r="I90" s="9">
        <f t="shared" si="12"/>
        <v>0</v>
      </c>
      <c r="J90" s="9">
        <f t="shared" si="13"/>
        <v>0</v>
      </c>
      <c r="K90" s="9">
        <f t="shared" si="14"/>
        <v>0</v>
      </c>
    </row>
    <row r="91" spans="1:11">
      <c r="A91" s="11">
        <f t="shared" si="15"/>
        <v>4</v>
      </c>
      <c r="B91" s="24" t="s">
        <v>53</v>
      </c>
      <c r="C91" s="8">
        <v>75</v>
      </c>
      <c r="D91" s="9">
        <v>0</v>
      </c>
      <c r="E91" s="8">
        <v>75</v>
      </c>
      <c r="F91" s="9">
        <v>0</v>
      </c>
      <c r="G91" s="8">
        <v>75</v>
      </c>
      <c r="H91" s="9">
        <v>0</v>
      </c>
      <c r="I91" s="9">
        <f t="shared" si="12"/>
        <v>0</v>
      </c>
      <c r="J91" s="9">
        <f t="shared" si="13"/>
        <v>0</v>
      </c>
      <c r="K91" s="9">
        <f t="shared" si="14"/>
        <v>0</v>
      </c>
    </row>
    <row r="92" spans="1:11">
      <c r="A92" s="11">
        <f t="shared" si="15"/>
        <v>5</v>
      </c>
      <c r="B92" s="24" t="s">
        <v>73</v>
      </c>
      <c r="C92" s="8">
        <v>75</v>
      </c>
      <c r="D92" s="9">
        <v>0</v>
      </c>
      <c r="E92" s="8">
        <v>75</v>
      </c>
      <c r="F92" s="9">
        <v>0</v>
      </c>
      <c r="G92" s="8">
        <v>75</v>
      </c>
      <c r="H92" s="9">
        <v>0</v>
      </c>
      <c r="I92" s="9">
        <f t="shared" si="12"/>
        <v>0</v>
      </c>
      <c r="J92" s="9">
        <f t="shared" si="13"/>
        <v>0</v>
      </c>
      <c r="K92" s="9">
        <f t="shared" si="14"/>
        <v>0</v>
      </c>
    </row>
    <row r="93" spans="1:11">
      <c r="A93" s="11">
        <f t="shared" si="15"/>
        <v>6</v>
      </c>
      <c r="B93" s="24" t="s">
        <v>74</v>
      </c>
      <c r="C93" s="8">
        <v>75</v>
      </c>
      <c r="D93" s="9">
        <v>0</v>
      </c>
      <c r="E93" s="8">
        <v>75</v>
      </c>
      <c r="F93" s="9">
        <v>0</v>
      </c>
      <c r="G93" s="8">
        <v>75</v>
      </c>
      <c r="H93" s="9">
        <v>0</v>
      </c>
      <c r="I93" s="9">
        <f t="shared" si="12"/>
        <v>0</v>
      </c>
      <c r="J93" s="9">
        <f t="shared" si="13"/>
        <v>0</v>
      </c>
      <c r="K93" s="9">
        <f t="shared" si="14"/>
        <v>0</v>
      </c>
    </row>
    <row r="94" spans="1:11">
      <c r="A94" s="11">
        <f t="shared" si="15"/>
        <v>7</v>
      </c>
      <c r="B94" s="24" t="s">
        <v>75</v>
      </c>
      <c r="C94" s="8">
        <v>75</v>
      </c>
      <c r="D94" s="9">
        <v>0</v>
      </c>
      <c r="E94" s="8">
        <v>75</v>
      </c>
      <c r="F94" s="9">
        <v>0</v>
      </c>
      <c r="G94" s="8">
        <v>75</v>
      </c>
      <c r="H94" s="9">
        <v>0</v>
      </c>
      <c r="I94" s="9">
        <f t="shared" si="12"/>
        <v>0</v>
      </c>
      <c r="J94" s="9">
        <f t="shared" si="13"/>
        <v>0</v>
      </c>
      <c r="K94" s="9">
        <f t="shared" si="14"/>
        <v>0</v>
      </c>
    </row>
    <row r="95" spans="1:11">
      <c r="A95" s="11">
        <f t="shared" si="15"/>
        <v>8</v>
      </c>
      <c r="B95" s="24" t="s">
        <v>76</v>
      </c>
      <c r="C95" s="8">
        <v>75</v>
      </c>
      <c r="D95" s="9">
        <v>0</v>
      </c>
      <c r="E95" s="8">
        <v>75</v>
      </c>
      <c r="F95" s="9">
        <v>0</v>
      </c>
      <c r="G95" s="8">
        <v>75</v>
      </c>
      <c r="H95" s="9">
        <v>0</v>
      </c>
      <c r="I95" s="9">
        <f t="shared" si="12"/>
        <v>0</v>
      </c>
      <c r="J95" s="9">
        <f t="shared" si="13"/>
        <v>0</v>
      </c>
      <c r="K95" s="9">
        <f t="shared" si="14"/>
        <v>0</v>
      </c>
    </row>
    <row r="96" spans="1:11">
      <c r="A96" s="11">
        <f t="shared" si="15"/>
        <v>9</v>
      </c>
      <c r="B96" s="28" t="s">
        <v>77</v>
      </c>
      <c r="C96" s="8">
        <v>75</v>
      </c>
      <c r="D96" s="9">
        <v>0</v>
      </c>
      <c r="E96" s="8">
        <v>75</v>
      </c>
      <c r="F96" s="9">
        <v>0</v>
      </c>
      <c r="G96" s="8">
        <v>75</v>
      </c>
      <c r="H96" s="9">
        <v>0</v>
      </c>
      <c r="I96" s="9">
        <f t="shared" si="12"/>
        <v>0</v>
      </c>
      <c r="J96" s="9">
        <f t="shared" si="13"/>
        <v>0</v>
      </c>
      <c r="K96" s="9">
        <f t="shared" si="14"/>
        <v>0</v>
      </c>
    </row>
    <row r="97" spans="1:11">
      <c r="A97" s="11">
        <f t="shared" si="15"/>
        <v>10</v>
      </c>
      <c r="B97" s="29" t="s">
        <v>78</v>
      </c>
      <c r="C97" s="8">
        <v>75</v>
      </c>
      <c r="D97" s="9">
        <v>0</v>
      </c>
      <c r="E97" s="8">
        <v>75</v>
      </c>
      <c r="F97" s="9">
        <v>0</v>
      </c>
      <c r="G97" s="8">
        <v>75</v>
      </c>
      <c r="H97" s="9">
        <v>0</v>
      </c>
      <c r="I97" s="9">
        <f t="shared" si="12"/>
        <v>0</v>
      </c>
      <c r="J97" s="9">
        <f t="shared" si="13"/>
        <v>0</v>
      </c>
      <c r="K97" s="9">
        <f t="shared" si="14"/>
        <v>0</v>
      </c>
    </row>
    <row r="98" spans="1:11" ht="13.9" thickBot="1">
      <c r="A98" s="25"/>
      <c r="B98" s="26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9" thickBot="1">
      <c r="A99" s="25"/>
      <c r="B99" s="26"/>
      <c r="C99" s="25"/>
      <c r="D99" s="25"/>
      <c r="E99" s="25"/>
      <c r="F99" s="25"/>
      <c r="G99" s="25"/>
      <c r="H99" s="30" t="s">
        <v>42</v>
      </c>
      <c r="I99" s="27">
        <f>SUM(I88:I97)</f>
        <v>0</v>
      </c>
      <c r="J99" s="27">
        <f>SUM(J88:J97)</f>
        <v>0</v>
      </c>
      <c r="K99" s="27">
        <f>SUM(K88:K97)</f>
        <v>0</v>
      </c>
    </row>
    <row r="100" spans="1:11">
      <c r="A100" s="25"/>
      <c r="B100" s="26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28.15" customHeight="1" thickBo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7.45" customHeight="1">
      <c r="H102" s="65" t="s">
        <v>79</v>
      </c>
      <c r="I102" s="66"/>
      <c r="J102" s="55">
        <f>G43+I58+J58+K58+I78+J78+K78+I99+J99+K99</f>
        <v>0</v>
      </c>
      <c r="K102" s="56"/>
    </row>
    <row r="103" spans="1:11">
      <c r="H103" s="67"/>
      <c r="I103" s="68"/>
      <c r="J103" s="57"/>
      <c r="K103" s="58"/>
    </row>
    <row r="104" spans="1:11" ht="13.9" thickBot="1">
      <c r="H104" s="69"/>
      <c r="I104" s="70"/>
      <c r="J104" s="59"/>
      <c r="K104" s="60"/>
    </row>
    <row r="131" spans="1:8">
      <c r="A131" s="71" t="s">
        <v>80</v>
      </c>
      <c r="B131" s="71"/>
      <c r="C131" s="71"/>
      <c r="D131" s="71"/>
    </row>
    <row r="132" spans="1:8">
      <c r="A132" s="7"/>
      <c r="B132"/>
    </row>
    <row r="133" spans="1:8">
      <c r="A133" s="72" t="s">
        <v>81</v>
      </c>
      <c r="B133" s="72"/>
      <c r="C133" s="72"/>
      <c r="D133" s="72"/>
      <c r="E133" s="2"/>
      <c r="F133" s="2"/>
      <c r="G133" s="2"/>
      <c r="H133" s="2"/>
    </row>
    <row r="134" spans="1:8">
      <c r="A134" s="72" t="s">
        <v>82</v>
      </c>
      <c r="B134" s="72"/>
      <c r="C134" s="72"/>
      <c r="D134" s="72"/>
      <c r="E134" s="3"/>
      <c r="F134" s="3"/>
      <c r="G134" s="3"/>
      <c r="H134" s="3"/>
    </row>
    <row r="135" spans="1:8">
      <c r="A135" s="72" t="s">
        <v>83</v>
      </c>
      <c r="B135" s="72"/>
      <c r="C135" s="72"/>
      <c r="D135" s="72"/>
      <c r="E135" s="3"/>
      <c r="F135" s="3"/>
      <c r="G135" s="3"/>
      <c r="H135" s="3"/>
    </row>
    <row r="136" spans="1:8">
      <c r="A136" s="72" t="s">
        <v>84</v>
      </c>
      <c r="B136" s="72"/>
      <c r="C136" s="72"/>
      <c r="D136" s="72"/>
      <c r="E136" s="4"/>
      <c r="F136" s="4"/>
      <c r="G136" s="4"/>
      <c r="H136" s="4"/>
    </row>
    <row r="137" spans="1:8">
      <c r="A137" s="7"/>
      <c r="B137"/>
      <c r="E137" s="5"/>
      <c r="F137" s="5"/>
      <c r="G137" s="5"/>
      <c r="H137" s="5"/>
    </row>
    <row r="138" spans="1:8">
      <c r="A138" s="7"/>
      <c r="B138"/>
      <c r="E138" s="5"/>
      <c r="F138" s="5"/>
      <c r="G138" s="5"/>
      <c r="H138" s="5"/>
    </row>
    <row r="139" spans="1:8">
      <c r="A139" s="7"/>
      <c r="B139"/>
      <c r="E139" s="6"/>
      <c r="F139" s="6"/>
      <c r="G139" s="6"/>
      <c r="H139" s="6"/>
    </row>
    <row r="140" spans="1:8">
      <c r="A140" s="7"/>
      <c r="B140"/>
    </row>
    <row r="152" spans="1:2">
      <c r="A152" s="7"/>
      <c r="B152"/>
    </row>
    <row r="153" spans="1:2">
      <c r="A153" s="7"/>
      <c r="B153"/>
    </row>
  </sheetData>
  <protectedRanges>
    <protectedRange algorithmName="SHA-512" hashValue="LDxCFpDjc9ieTxF7mYU5GKq6uM4VCxB1xk0CgovVF6+2p52wdtviQcLR6PV+behJy+3hPW4NUKeQ8xruLnWIlg==" saltValue="QegoaxHxPKBChHNGENHASg==" spinCount="100000" sqref="C52:C56 E52:E56 G52:G56 C67:C76 E67:E76 C88:C97 E88:E97 C22:C41 E22:E41" name="Bereik1_2"/>
  </protectedRanges>
  <mergeCells count="21">
    <mergeCell ref="A133:D133"/>
    <mergeCell ref="A134:D134"/>
    <mergeCell ref="A135:D135"/>
    <mergeCell ref="A136:D136"/>
    <mergeCell ref="C20:D20"/>
    <mergeCell ref="C49:I49"/>
    <mergeCell ref="C50:D50"/>
    <mergeCell ref="E50:F50"/>
    <mergeCell ref="G50:H50"/>
    <mergeCell ref="A131:D131"/>
    <mergeCell ref="H102:I104"/>
    <mergeCell ref="E20:F20"/>
    <mergeCell ref="C64:I64"/>
    <mergeCell ref="C65:D65"/>
    <mergeCell ref="E65:F65"/>
    <mergeCell ref="G65:H65"/>
    <mergeCell ref="J102:K104"/>
    <mergeCell ref="C85:I85"/>
    <mergeCell ref="C86:D86"/>
    <mergeCell ref="E86:F86"/>
    <mergeCell ref="G86:H86"/>
  </mergeCells>
  <phoneticPr fontId="15" type="noConversion"/>
  <pageMargins left="0.23622047244094491" right="0.23622047244094491" top="0.74803149606299213" bottom="0.74803149606299213" header="0.31496062992125984" footer="0.31496062992125984"/>
  <pageSetup paperSize="9" scale="35" orientation="portrait" r:id="rId1"/>
  <headerFooter>
    <oddFooter>&amp;LPerceel 2 Beplanting &amp;C&amp;N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941B409089A24095EBA744FAEB269A" ma:contentTypeVersion="4" ma:contentTypeDescription="Create a new document." ma:contentTypeScope="" ma:versionID="2df1afb0f0103a2e76bdb15b9205b3bf">
  <xsd:schema xmlns:xsd="http://www.w3.org/2001/XMLSchema" xmlns:xs="http://www.w3.org/2001/XMLSchema" xmlns:p="http://schemas.microsoft.com/office/2006/metadata/properties" xmlns:ns2="9ddb4d8c-5c04-4d29-b0d7-b90c0851567d" targetNamespace="http://schemas.microsoft.com/office/2006/metadata/properties" ma:root="true" ma:fieldsID="7d633051b61edb2dfbb883b012152240" ns2:_="">
    <xsd:import namespace="9ddb4d8c-5c04-4d29-b0d7-b90c085156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b4d8c-5c04-4d29-b0d7-b90c085156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D52CE5-FFFB-44FA-BFD0-AA06A7010E46}"/>
</file>

<file path=customXml/itemProps2.xml><?xml version="1.0" encoding="utf-8"?>
<ds:datastoreItem xmlns:ds="http://schemas.openxmlformats.org/officeDocument/2006/customXml" ds:itemID="{5BA06007-F5E6-4741-9903-C429FA02A241}"/>
</file>

<file path=customXml/itemProps3.xml><?xml version="1.0" encoding="utf-8"?>
<ds:datastoreItem xmlns:ds="http://schemas.openxmlformats.org/officeDocument/2006/customXml" ds:itemID="{BF8B8C71-D727-47CA-B3C2-E5141E9373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Schiedam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Sherelley de Jong</dc:creator>
  <cp:keywords/>
  <dc:description/>
  <cp:lastModifiedBy>Johan van Stralen</cp:lastModifiedBy>
  <cp:revision/>
  <dcterms:created xsi:type="dcterms:W3CDTF">2023-03-08T09:01:01Z</dcterms:created>
  <dcterms:modified xsi:type="dcterms:W3CDTF">2025-05-09T13:47:00Z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0x010100EA941B409089A24095EBA744FAEB269A</vt:lpwstr>
  </property>
</Properties>
</file>