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9 Team RVO\Inkoop boven EU\2. AT2\2025\202503145 - Externe deskundigen steenkoolwinning Limburg\2 Aanbestedingsdocument\"/>
    </mc:Choice>
  </mc:AlternateContent>
  <xr:revisionPtr revIDLastSave="0" documentId="13_ncr:1_{E14AE679-575A-4E68-85DB-E91F1C19118F}" xr6:coauthVersionLast="47" xr6:coauthVersionMax="47" xr10:uidLastSave="{00000000-0000-0000-0000-000000000000}"/>
  <bookViews>
    <workbookView xWindow="25800" yWindow="0" windowWidth="25800" windowHeight="21000" activeTab="2" xr2:uid="{F1E3B58E-980C-4E13-B5B0-FBCECA43BF3F}"/>
  </bookViews>
  <sheets>
    <sheet name="Perceel 1" sheetId="1" r:id="rId1"/>
    <sheet name="Perceel 2" sheetId="2" r:id="rId2"/>
    <sheet name="Perceel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I10" i="1"/>
  <c r="I13" i="1" s="1"/>
  <c r="C10" i="3"/>
  <c r="C10" i="2"/>
  <c r="F10" i="2"/>
  <c r="I10" i="2"/>
  <c r="I13" i="2"/>
  <c r="F13" i="1"/>
  <c r="I10" i="3"/>
  <c r="I13" i="3" s="1"/>
  <c r="F10" i="3"/>
  <c r="F13" i="3" s="1"/>
  <c r="C13" i="3"/>
  <c r="C13" i="2"/>
  <c r="F13" i="2"/>
  <c r="C10" i="1"/>
  <c r="C13" i="1" s="1"/>
  <c r="C16" i="3" l="1"/>
  <c r="C16" i="2"/>
  <c r="C15" i="1"/>
</calcChain>
</file>

<file path=xl/sharedStrings.xml><?xml version="1.0" encoding="utf-8"?>
<sst xmlns="http://schemas.openxmlformats.org/spreadsheetml/2006/main" count="67" uniqueCount="37">
  <si>
    <t>Europese aanbesteding  voor schadeopname, schadecalculatie en inspectiebezoek als gevolg van steenkoolwinning in Limburg ten behoeve van de Commissie Mijnbouwschade</t>
  </si>
  <si>
    <t>aantal schadeopnames</t>
  </si>
  <si>
    <t>uurtarief</t>
  </si>
  <si>
    <t>ureninzet per schadeopname</t>
  </si>
  <si>
    <t>prijs per schadeopname</t>
  </si>
  <si>
    <t>ureninzet per zienswijze</t>
  </si>
  <si>
    <t>prijs per zienswijze</t>
  </si>
  <si>
    <t>totaalprijs schadeopnames</t>
  </si>
  <si>
    <t>prijs per bezwaarprocedures</t>
  </si>
  <si>
    <t>totaalprijs bezwaarprocedures</t>
  </si>
  <si>
    <t>totaalprijs zienswijzes</t>
  </si>
  <si>
    <t>ureninzet per bezwaarprocedure</t>
  </si>
  <si>
    <t>Totale inschrijfsom</t>
  </si>
  <si>
    <t>ureninzet per calculatie</t>
  </si>
  <si>
    <t>prijs per calculatie</t>
  </si>
  <si>
    <t>totaalprijs calculaties</t>
  </si>
  <si>
    <t>Perceel 3: Inspectiebezoeken</t>
  </si>
  <si>
    <t>aantal Inspectiebezoeken</t>
  </si>
  <si>
    <t>maximaal toegestane prijs per inspectiebezoek</t>
  </si>
  <si>
    <t>prijs per Inspectiebezoek</t>
  </si>
  <si>
    <t>ureninzet per Inspectiebezoek</t>
  </si>
  <si>
    <t>prijs per bezwaarprocedure</t>
  </si>
  <si>
    <t>maximaal toegestane prijs per zienswijze</t>
  </si>
  <si>
    <t>maximaal toegestane prijs per schadeopname</t>
  </si>
  <si>
    <t>maximaal toegestane prijs per calculatie</t>
  </si>
  <si>
    <t xml:space="preserve"> </t>
  </si>
  <si>
    <t>maximaal toegestane prijs per bezwaarprocedure</t>
  </si>
  <si>
    <t>Bijlage 2 Prijzenblad</t>
  </si>
  <si>
    <t>aantal nadere schadeopnames ivm zienswijzes</t>
  </si>
  <si>
    <t>aantal schadecalculaties</t>
  </si>
  <si>
    <t>aantal nadere kostencalculaties nav zienswijzes</t>
  </si>
  <si>
    <t>aantal nadere kostencalculaties nav bezwaar &amp; beroep procedures</t>
  </si>
  <si>
    <t>aantal nadere inspectiebezoeken nav zienswijzes</t>
  </si>
  <si>
    <t>aantal nadere inspectiebezoeken nav  bezwaar &amp; beroep procedures</t>
  </si>
  <si>
    <t>Perceel 2: Calculaties herstelkosten</t>
  </si>
  <si>
    <t>Perceel 1: schadeopnames</t>
  </si>
  <si>
    <t>aantal nadere schadeopnames ivm bezwaarprocedures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</si>
</sst>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4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3" fontId="0" fillId="0" borderId="1" xfId="1" applyNumberFormat="1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44" fontId="0" fillId="0" borderId="1" xfId="0" applyNumberFormat="1" applyBorder="1" applyAlignment="1">
      <alignment horizontal="left" vertical="center" wrapText="1"/>
    </xf>
    <xf numFmtId="44" fontId="0" fillId="0" borderId="1" xfId="2" applyFont="1" applyBorder="1" applyAlignment="1">
      <alignment horizontal="left" vertical="center" wrapText="1"/>
    </xf>
    <xf numFmtId="9" fontId="0" fillId="0" borderId="0" xfId="0" applyNumberFormat="1" applyAlignment="1">
      <alignment wrapText="1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wrapText="1"/>
    </xf>
    <xf numFmtId="0" fontId="4" fillId="0" borderId="0" xfId="0" applyFont="1"/>
    <xf numFmtId="0" fontId="2" fillId="0" borderId="0" xfId="0" applyFont="1" applyAlignment="1">
      <alignment horizontal="left" wrapText="1"/>
    </xf>
    <xf numFmtId="3" fontId="0" fillId="0" borderId="1" xfId="1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/>
    <xf numFmtId="0" fontId="5" fillId="0" borderId="0" xfId="0" applyFont="1"/>
    <xf numFmtId="44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0" fillId="2" borderId="1" xfId="2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2" applyFont="1" applyFill="1" applyBorder="1" applyAlignment="1" applyProtection="1">
      <alignment horizontal="left" vertical="center" wrapText="1"/>
      <protection locked="0"/>
    </xf>
    <xf numFmtId="0" fontId="0" fillId="2" borderId="1" xfId="2" applyNumberFormat="1" applyFont="1" applyFill="1" applyBorder="1" applyAlignment="1" applyProtection="1">
      <alignment horizontal="center" vertical="center"/>
      <protection locked="0"/>
    </xf>
    <xf numFmtId="44" fontId="0" fillId="2" borderId="1" xfId="2" applyFont="1" applyFill="1" applyBorder="1" applyAlignment="1" applyProtection="1">
      <alignment horizontal="left" vertical="center"/>
      <protection locked="0"/>
    </xf>
    <xf numFmtId="0" fontId="5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left"/>
    </xf>
    <xf numFmtId="9" fontId="0" fillId="0" borderId="0" xfId="0" applyNumberFormat="1" applyAlignment="1" applyProtection="1">
      <alignment horizontal="center"/>
    </xf>
    <xf numFmtId="0" fontId="0" fillId="0" borderId="1" xfId="0" applyBorder="1" applyProtection="1"/>
    <xf numFmtId="3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3" fontId="0" fillId="0" borderId="0" xfId="0" applyNumberFormat="1" applyProtection="1"/>
    <xf numFmtId="3" fontId="0" fillId="0" borderId="1" xfId="1" applyNumberFormat="1" applyFont="1" applyBorder="1" applyProtection="1"/>
    <xf numFmtId="0" fontId="0" fillId="0" borderId="1" xfId="0" applyBorder="1" applyAlignment="1" applyProtection="1">
      <alignment horizontal="left" vertical="center"/>
    </xf>
    <xf numFmtId="44" fontId="0" fillId="0" borderId="1" xfId="0" applyNumberForma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 wrapText="1"/>
    </xf>
    <xf numFmtId="44" fontId="0" fillId="0" borderId="1" xfId="2" applyFont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2" fillId="0" borderId="1" xfId="0" applyFont="1" applyBorder="1" applyAlignment="1" applyProtection="1">
      <alignment horizontal="left" vertical="center"/>
    </xf>
    <xf numFmtId="44" fontId="2" fillId="0" borderId="1" xfId="0" applyNumberFormat="1" applyFont="1" applyBorder="1" applyProtection="1"/>
    <xf numFmtId="44" fontId="5" fillId="0" borderId="0" xfId="0" applyNumberFormat="1" applyFont="1" applyAlignment="1" applyProtection="1">
      <alignment horizontal="center"/>
    </xf>
  </cellXfs>
  <cellStyles count="3">
    <cellStyle name="Komma" xfId="1" builtinId="3"/>
    <cellStyle name="Standaard" xfId="0" builtinId="0"/>
    <cellStyle name="Valuta" xfId="2" builtin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8DA3-F03A-4EBC-B11E-3B20B0A4AE97}">
  <dimension ref="B2:K16"/>
  <sheetViews>
    <sheetView workbookViewId="0">
      <selection activeCell="H25" sqref="H25"/>
    </sheetView>
  </sheetViews>
  <sheetFormatPr defaultRowHeight="15" x14ac:dyDescent="0.25"/>
  <cols>
    <col min="1" max="1" width="4.42578125" customWidth="1"/>
    <col min="2" max="2" width="30.7109375" customWidth="1"/>
    <col min="3" max="3" width="14.5703125" customWidth="1"/>
    <col min="4" max="4" width="3.42578125" customWidth="1"/>
    <col min="5" max="5" width="30.7109375" customWidth="1"/>
    <col min="6" max="6" width="14.5703125" customWidth="1"/>
    <col min="7" max="7" width="3.42578125" customWidth="1"/>
    <col min="8" max="8" width="30.7109375" customWidth="1"/>
    <col min="9" max="9" width="14.5703125" customWidth="1"/>
  </cols>
  <sheetData>
    <row r="2" spans="2:11" ht="18.75" x14ac:dyDescent="0.3">
      <c r="B2" s="25" t="s">
        <v>27</v>
      </c>
    </row>
    <row r="3" spans="2:11" x14ac:dyDescent="0.25">
      <c r="B3" t="s">
        <v>0</v>
      </c>
    </row>
    <row r="4" spans="2:11" ht="18.75" x14ac:dyDescent="0.3">
      <c r="B4" s="25" t="s">
        <v>35</v>
      </c>
    </row>
    <row r="5" spans="2:11" s="7" customFormat="1" x14ac:dyDescent="0.25">
      <c r="B5" s="17"/>
      <c r="C5" s="13"/>
      <c r="F5" s="13"/>
      <c r="H5"/>
      <c r="I5" s="14"/>
      <c r="J5"/>
      <c r="K5"/>
    </row>
    <row r="6" spans="2:11" s="7" customFormat="1" ht="30" x14ac:dyDescent="0.25">
      <c r="B6" s="20" t="s">
        <v>1</v>
      </c>
      <c r="C6" s="8">
        <v>2790</v>
      </c>
      <c r="E6" s="6" t="s">
        <v>28</v>
      </c>
      <c r="F6" s="8">
        <v>140</v>
      </c>
      <c r="H6" s="6" t="s">
        <v>36</v>
      </c>
      <c r="I6" s="5">
        <v>15</v>
      </c>
      <c r="J6" s="15"/>
      <c r="K6"/>
    </row>
    <row r="7" spans="2:11" s="7" customFormat="1" ht="6" customHeight="1" x14ac:dyDescent="0.25">
      <c r="B7" s="6"/>
      <c r="C7" s="9"/>
      <c r="E7" s="6"/>
      <c r="F7" s="6"/>
      <c r="H7" s="2"/>
      <c r="I7" s="2"/>
    </row>
    <row r="8" spans="2:11" s="7" customFormat="1" ht="26.25" customHeight="1" x14ac:dyDescent="0.25">
      <c r="B8" s="10" t="s">
        <v>3</v>
      </c>
      <c r="C8" s="28"/>
      <c r="E8" s="10" t="s">
        <v>5</v>
      </c>
      <c r="F8" s="28"/>
      <c r="H8" s="3" t="s">
        <v>11</v>
      </c>
      <c r="I8" s="30"/>
    </row>
    <row r="9" spans="2:11" s="7" customFormat="1" ht="26.25" customHeight="1" x14ac:dyDescent="0.25">
      <c r="B9" s="10" t="s">
        <v>2</v>
      </c>
      <c r="C9" s="29"/>
      <c r="E9" s="10" t="s">
        <v>2</v>
      </c>
      <c r="F9" s="29"/>
      <c r="H9" s="3" t="s">
        <v>2</v>
      </c>
      <c r="I9" s="31"/>
    </row>
    <row r="10" spans="2:11" s="7" customFormat="1" ht="26.25" customHeight="1" x14ac:dyDescent="0.25">
      <c r="B10" s="10" t="s">
        <v>4</v>
      </c>
      <c r="C10" s="11">
        <f>C8*C9</f>
        <v>0</v>
      </c>
      <c r="E10" s="10" t="s">
        <v>6</v>
      </c>
      <c r="F10" s="11">
        <f>F8*F9</f>
        <v>0</v>
      </c>
      <c r="H10" s="3" t="s">
        <v>8</v>
      </c>
      <c r="I10" s="4">
        <f>I8*I9</f>
        <v>0</v>
      </c>
    </row>
    <row r="11" spans="2:11" s="7" customFormat="1" ht="26.25" customHeight="1" x14ac:dyDescent="0.25">
      <c r="B11" s="10" t="s">
        <v>23</v>
      </c>
      <c r="C11" s="12">
        <v>1500</v>
      </c>
      <c r="E11" s="10" t="s">
        <v>22</v>
      </c>
      <c r="F11" s="12">
        <v>375</v>
      </c>
      <c r="H11" s="10" t="s">
        <v>26</v>
      </c>
      <c r="I11" s="12">
        <v>375</v>
      </c>
    </row>
    <row r="12" spans="2:11" s="7" customFormat="1" x14ac:dyDescent="0.25">
      <c r="B12" s="6"/>
      <c r="C12" s="6"/>
      <c r="E12" s="6"/>
      <c r="F12" s="6"/>
      <c r="H12" s="2"/>
      <c r="I12" s="2"/>
    </row>
    <row r="13" spans="2:11" s="7" customFormat="1" x14ac:dyDescent="0.25">
      <c r="B13" s="21" t="s">
        <v>7</v>
      </c>
      <c r="C13" s="22">
        <f>C6*C10</f>
        <v>0</v>
      </c>
      <c r="E13" s="21" t="s">
        <v>10</v>
      </c>
      <c r="F13" s="22">
        <f>F6*F10</f>
        <v>0</v>
      </c>
      <c r="H13" s="23" t="s">
        <v>9</v>
      </c>
      <c r="I13" s="24">
        <f>I6*I10</f>
        <v>0</v>
      </c>
    </row>
    <row r="14" spans="2:11" s="7" customFormat="1" x14ac:dyDescent="0.25"/>
    <row r="15" spans="2:11" s="7" customFormat="1" ht="18.75" x14ac:dyDescent="0.3">
      <c r="B15" s="27" t="s">
        <v>12</v>
      </c>
      <c r="C15" s="19">
        <f>C13+F13</f>
        <v>0</v>
      </c>
      <c r="D15" s="19"/>
      <c r="E15" s="19"/>
    </row>
    <row r="16" spans="2:11" ht="18.75" x14ac:dyDescent="0.3">
      <c r="B16" s="16"/>
    </row>
  </sheetData>
  <sheetProtection algorithmName="SHA-512" hashValue="yAYKa781jjhUFFZCsq2t3cY/Z1bDuYA3lurbrwvAOH034E2+rPdEBn+a6dNCDmVzhAlTZAEKHXEIjgqpodWxUA==" saltValue="yrCgogE0Mb57fXl9tSEqUA==" spinCount="100000" sheet="1" objects="1" scenarios="1"/>
  <mergeCells count="1">
    <mergeCell ref="C15:E15"/>
  </mergeCells>
  <conditionalFormatting sqref="C10">
    <cfRule type="cellIs" dxfId="8" priority="3" operator="greaterThan">
      <formula>$C$11</formula>
    </cfRule>
  </conditionalFormatting>
  <conditionalFormatting sqref="F10">
    <cfRule type="cellIs" dxfId="7" priority="2" operator="greaterThan">
      <formula>$F$11</formula>
    </cfRule>
  </conditionalFormatting>
  <conditionalFormatting sqref="I10">
    <cfRule type="cellIs" dxfId="6" priority="1" operator="greaterThan">
      <formula>$I$11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26A9-FE6D-4AFD-81CD-8BE3C46C6C3C}">
  <dimension ref="B2:L28"/>
  <sheetViews>
    <sheetView workbookViewId="0">
      <selection activeCell="E31" sqref="E31"/>
    </sheetView>
  </sheetViews>
  <sheetFormatPr defaultRowHeight="15" x14ac:dyDescent="0.25"/>
  <cols>
    <col min="1" max="1" width="5.140625" style="33" customWidth="1"/>
    <col min="2" max="2" width="31.28515625" style="33" customWidth="1"/>
    <col min="3" max="3" width="14.5703125" style="33" customWidth="1"/>
    <col min="4" max="4" width="3.42578125" style="33" customWidth="1"/>
    <col min="5" max="5" width="31.28515625" style="33" customWidth="1"/>
    <col min="6" max="6" width="14.5703125" style="33" customWidth="1"/>
    <col min="7" max="7" width="3.42578125" style="33" customWidth="1"/>
    <col min="8" max="8" width="31.28515625" style="33" customWidth="1"/>
    <col min="9" max="9" width="14.5703125" style="33" customWidth="1"/>
    <col min="10" max="10" width="3.42578125" style="33" customWidth="1"/>
    <col min="11" max="11" width="4.7109375" style="33" customWidth="1"/>
    <col min="12" max="12" width="12" style="33" bestFit="1" customWidth="1"/>
    <col min="13" max="16384" width="9.140625" style="33"/>
  </cols>
  <sheetData>
    <row r="2" spans="2:12" ht="18.75" x14ac:dyDescent="0.3">
      <c r="B2" s="32" t="s">
        <v>27</v>
      </c>
    </row>
    <row r="3" spans="2:12" x14ac:dyDescent="0.25">
      <c r="B3" s="33" t="s">
        <v>0</v>
      </c>
    </row>
    <row r="4" spans="2:12" ht="18.75" x14ac:dyDescent="0.3">
      <c r="B4" s="32" t="s">
        <v>34</v>
      </c>
    </row>
    <row r="5" spans="2:12" x14ac:dyDescent="0.25">
      <c r="B5" s="34"/>
      <c r="C5" s="35"/>
      <c r="F5" s="35"/>
      <c r="I5" s="35"/>
    </row>
    <row r="6" spans="2:12" ht="33.75" customHeight="1" x14ac:dyDescent="0.25">
      <c r="B6" s="36" t="s">
        <v>29</v>
      </c>
      <c r="C6" s="37">
        <v>2790</v>
      </c>
      <c r="E6" s="38" t="s">
        <v>30</v>
      </c>
      <c r="F6" s="39">
        <v>415</v>
      </c>
      <c r="H6" s="38" t="s">
        <v>31</v>
      </c>
      <c r="I6" s="39">
        <v>55</v>
      </c>
      <c r="L6" s="40"/>
    </row>
    <row r="7" spans="2:12" ht="6" customHeight="1" x14ac:dyDescent="0.25">
      <c r="B7" s="36"/>
      <c r="C7" s="41"/>
      <c r="E7" s="36"/>
      <c r="F7" s="36"/>
      <c r="H7" s="36"/>
      <c r="I7" s="36"/>
    </row>
    <row r="8" spans="2:12" ht="26.25" customHeight="1" x14ac:dyDescent="0.25">
      <c r="B8" s="42" t="s">
        <v>13</v>
      </c>
      <c r="C8" s="30"/>
      <c r="E8" s="42" t="s">
        <v>5</v>
      </c>
      <c r="F8" s="30"/>
      <c r="H8" s="42" t="s">
        <v>11</v>
      </c>
      <c r="I8" s="30"/>
    </row>
    <row r="9" spans="2:12" ht="26.25" customHeight="1" x14ac:dyDescent="0.25">
      <c r="B9" s="42" t="s">
        <v>2</v>
      </c>
      <c r="C9" s="31"/>
      <c r="E9" s="42" t="s">
        <v>2</v>
      </c>
      <c r="F9" s="31"/>
      <c r="H9" s="42" t="s">
        <v>2</v>
      </c>
      <c r="I9" s="31"/>
    </row>
    <row r="10" spans="2:12" ht="26.25" customHeight="1" x14ac:dyDescent="0.25">
      <c r="B10" s="42" t="s">
        <v>14</v>
      </c>
      <c r="C10" s="43">
        <f>C8*C9</f>
        <v>0</v>
      </c>
      <c r="E10" s="42" t="s">
        <v>6</v>
      </c>
      <c r="F10" s="43">
        <f>F8*F9</f>
        <v>0</v>
      </c>
      <c r="H10" s="42" t="s">
        <v>8</v>
      </c>
      <c r="I10" s="43">
        <f>I8*I9</f>
        <v>0</v>
      </c>
    </row>
    <row r="11" spans="2:12" s="46" customFormat="1" ht="34.5" customHeight="1" x14ac:dyDescent="0.25">
      <c r="B11" s="44" t="s">
        <v>24</v>
      </c>
      <c r="C11" s="45">
        <v>1500</v>
      </c>
      <c r="E11" s="44" t="s">
        <v>22</v>
      </c>
      <c r="F11" s="45">
        <v>375</v>
      </c>
      <c r="H11" s="44" t="s">
        <v>26</v>
      </c>
      <c r="I11" s="45">
        <v>375</v>
      </c>
    </row>
    <row r="12" spans="2:12" x14ac:dyDescent="0.25">
      <c r="B12" s="36"/>
      <c r="C12" s="36"/>
      <c r="E12" s="36"/>
      <c r="F12" s="36"/>
      <c r="H12" s="36"/>
      <c r="I12" s="36"/>
    </row>
    <row r="13" spans="2:12" x14ac:dyDescent="0.25">
      <c r="B13" s="47" t="s">
        <v>15</v>
      </c>
      <c r="C13" s="48">
        <f>C6*C10</f>
        <v>0</v>
      </c>
      <c r="E13" s="47" t="s">
        <v>10</v>
      </c>
      <c r="F13" s="48">
        <f>F6*F10</f>
        <v>0</v>
      </c>
      <c r="H13" s="47" t="s">
        <v>9</v>
      </c>
      <c r="I13" s="48">
        <f>I6*I10</f>
        <v>0</v>
      </c>
    </row>
    <row r="16" spans="2:12" ht="18.75" x14ac:dyDescent="0.3">
      <c r="B16" s="32" t="s">
        <v>12</v>
      </c>
      <c r="C16" s="49">
        <f>C13+F13+I13</f>
        <v>0</v>
      </c>
      <c r="D16" s="49"/>
      <c r="E16" s="49"/>
    </row>
    <row r="28" spans="3:3" x14ac:dyDescent="0.25">
      <c r="C28" s="33" t="s">
        <v>25</v>
      </c>
    </row>
  </sheetData>
  <sheetProtection algorithmName="SHA-512" hashValue="WIkxpUh3L7u4hXbThGZwdXRP0AXjZSOXkhIUcr4nfTUi0W/xqk+ORZw3i3onc9E42v17ZRfrlj2+DSFkYdmbIQ==" saltValue="ZYt96PzBlbdUmsrT91WIPg==" spinCount="100000" sheet="1" objects="1" scenarios="1"/>
  <mergeCells count="1">
    <mergeCell ref="C16:E16"/>
  </mergeCells>
  <conditionalFormatting sqref="C10">
    <cfRule type="cellIs" dxfId="5" priority="3" operator="greaterThan">
      <formula>$C$11</formula>
    </cfRule>
  </conditionalFormatting>
  <conditionalFormatting sqref="F10">
    <cfRule type="cellIs" dxfId="4" priority="2" operator="greaterThan">
      <formula>$F$11</formula>
    </cfRule>
  </conditionalFormatting>
  <conditionalFormatting sqref="I10">
    <cfRule type="cellIs" dxfId="3" priority="1" operator="greaterThan">
      <formula>$I$11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DF812-3FD8-4E12-946C-EA9E5B0DC918}">
  <dimension ref="B2:L16"/>
  <sheetViews>
    <sheetView tabSelected="1" workbookViewId="0">
      <selection activeCell="H22" sqref="H22"/>
    </sheetView>
  </sheetViews>
  <sheetFormatPr defaultRowHeight="15" x14ac:dyDescent="0.25"/>
  <cols>
    <col min="1" max="1" width="4.42578125" customWidth="1"/>
    <col min="2" max="2" width="31.28515625" customWidth="1"/>
    <col min="3" max="3" width="14.5703125" customWidth="1"/>
    <col min="4" max="4" width="3.42578125" customWidth="1"/>
    <col min="5" max="5" width="31.28515625" customWidth="1"/>
    <col min="6" max="6" width="14.5703125" customWidth="1"/>
    <col min="7" max="7" width="3.42578125" customWidth="1"/>
    <col min="8" max="8" width="31.28515625" customWidth="1"/>
    <col min="9" max="9" width="14.5703125" customWidth="1"/>
    <col min="10" max="10" width="3.42578125" customWidth="1"/>
    <col min="11" max="11" width="3.28515625" customWidth="1"/>
    <col min="12" max="12" width="12.140625" customWidth="1"/>
  </cols>
  <sheetData>
    <row r="2" spans="2:12" ht="18.75" x14ac:dyDescent="0.3">
      <c r="B2" s="25" t="s">
        <v>27</v>
      </c>
    </row>
    <row r="3" spans="2:12" x14ac:dyDescent="0.25">
      <c r="B3" t="s">
        <v>0</v>
      </c>
    </row>
    <row r="4" spans="2:12" ht="18.75" x14ac:dyDescent="0.3">
      <c r="B4" s="25" t="s">
        <v>16</v>
      </c>
    </row>
    <row r="5" spans="2:12" x14ac:dyDescent="0.25">
      <c r="B5" s="1"/>
      <c r="C5" s="14"/>
      <c r="F5" s="14"/>
      <c r="I5" s="14"/>
    </row>
    <row r="6" spans="2:12" s="7" customFormat="1" ht="31.5" customHeight="1" x14ac:dyDescent="0.25">
      <c r="B6" s="6" t="s">
        <v>17</v>
      </c>
      <c r="C6" s="18">
        <v>280</v>
      </c>
      <c r="E6" s="6" t="s">
        <v>32</v>
      </c>
      <c r="F6" s="8">
        <v>90</v>
      </c>
      <c r="H6" s="6" t="s">
        <v>33</v>
      </c>
      <c r="I6" s="8">
        <v>10</v>
      </c>
      <c r="L6" s="15"/>
    </row>
    <row r="7" spans="2:12" s="7" customFormat="1" ht="6" customHeight="1" x14ac:dyDescent="0.25">
      <c r="B7" s="6"/>
      <c r="C7" s="9"/>
      <c r="E7" s="6"/>
      <c r="F7" s="6"/>
      <c r="H7" s="6"/>
      <c r="I7" s="6"/>
    </row>
    <row r="8" spans="2:12" s="7" customFormat="1" ht="26.25" customHeight="1" x14ac:dyDescent="0.25">
      <c r="B8" s="10" t="s">
        <v>20</v>
      </c>
      <c r="C8" s="28"/>
      <c r="E8" s="10" t="s">
        <v>5</v>
      </c>
      <c r="F8" s="28"/>
      <c r="H8" s="10" t="s">
        <v>11</v>
      </c>
      <c r="I8" s="28"/>
    </row>
    <row r="9" spans="2:12" s="7" customFormat="1" ht="26.25" customHeight="1" x14ac:dyDescent="0.25">
      <c r="B9" s="10" t="s">
        <v>2</v>
      </c>
      <c r="C9" s="29"/>
      <c r="E9" s="10" t="s">
        <v>2</v>
      </c>
      <c r="F9" s="29"/>
      <c r="H9" s="10" t="s">
        <v>2</v>
      </c>
      <c r="I9" s="29"/>
    </row>
    <row r="10" spans="2:12" s="7" customFormat="1" ht="26.25" customHeight="1" x14ac:dyDescent="0.25">
      <c r="B10" s="10" t="s">
        <v>19</v>
      </c>
      <c r="C10" s="11">
        <f>C8*C9</f>
        <v>0</v>
      </c>
      <c r="E10" s="10" t="s">
        <v>6</v>
      </c>
      <c r="F10" s="11">
        <f>F8*F9</f>
        <v>0</v>
      </c>
      <c r="H10" s="10" t="s">
        <v>21</v>
      </c>
      <c r="I10" s="11">
        <f>I8*I9</f>
        <v>0</v>
      </c>
    </row>
    <row r="11" spans="2:12" s="7" customFormat="1" ht="36" customHeight="1" x14ac:dyDescent="0.25">
      <c r="B11" s="10" t="s">
        <v>18</v>
      </c>
      <c r="C11" s="12">
        <v>8000</v>
      </c>
      <c r="E11" s="10" t="s">
        <v>22</v>
      </c>
      <c r="F11" s="12">
        <v>1000</v>
      </c>
      <c r="H11" s="10" t="s">
        <v>26</v>
      </c>
      <c r="I11" s="12">
        <v>1000</v>
      </c>
    </row>
    <row r="12" spans="2:12" s="7" customFormat="1" x14ac:dyDescent="0.25">
      <c r="B12" s="6"/>
      <c r="C12" s="6"/>
      <c r="E12" s="6"/>
      <c r="F12" s="6"/>
      <c r="H12" s="6"/>
      <c r="I12" s="6"/>
    </row>
    <row r="13" spans="2:12" s="7" customFormat="1" x14ac:dyDescent="0.25">
      <c r="B13" s="21" t="s">
        <v>15</v>
      </c>
      <c r="C13" s="22">
        <f>C6*C10</f>
        <v>0</v>
      </c>
      <c r="E13" s="21" t="s">
        <v>10</v>
      </c>
      <c r="F13" s="22">
        <f>F6*F10</f>
        <v>0</v>
      </c>
      <c r="H13" s="21" t="s">
        <v>9</v>
      </c>
      <c r="I13" s="22">
        <f>I6*I10</f>
        <v>0</v>
      </c>
    </row>
    <row r="14" spans="2:12" s="7" customFormat="1" x14ac:dyDescent="0.25"/>
    <row r="15" spans="2:12" s="7" customFormat="1" x14ac:dyDescent="0.25"/>
    <row r="16" spans="2:12" ht="18.75" x14ac:dyDescent="0.3">
      <c r="B16" s="25" t="s">
        <v>12</v>
      </c>
      <c r="C16" s="26">
        <f>C13+F13+I13</f>
        <v>0</v>
      </c>
      <c r="D16" s="26"/>
      <c r="E16" s="26"/>
    </row>
  </sheetData>
  <sheetProtection algorithmName="SHA-512" hashValue="B6ioSsFxSa53FX05quJlG+jKhpQqJJ5VJZTmecIutlvm8fOEN7hpDE3l/N05y2wInnpq7FBkN+KOy6kDQ1YoAw==" saltValue="392IZP2Rx9Pr0T8CnSg72g==" spinCount="100000" sheet="1" objects="1" scenarios="1"/>
  <mergeCells count="1">
    <mergeCell ref="C16:E16"/>
  </mergeCells>
  <conditionalFormatting sqref="C10">
    <cfRule type="cellIs" dxfId="2" priority="3" operator="greaterThan">
      <formula>$C$11</formula>
    </cfRule>
  </conditionalFormatting>
  <conditionalFormatting sqref="F10">
    <cfRule type="cellIs" dxfId="1" priority="2" operator="greaterThan">
      <formula>$F$11</formula>
    </cfRule>
  </conditionalFormatting>
  <conditionalFormatting sqref="I10">
    <cfRule type="cellIs" dxfId="0" priority="1" operator="greaterThan">
      <formula>$I$11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</vt:lpstr>
      <vt:lpstr>Perceel 2</vt:lpstr>
      <vt:lpstr>Perceel 3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Kamminga, M.G. (Mark)</dc:creator>
  <cp:lastModifiedBy>Kamminga, M.G. (Mark)</cp:lastModifiedBy>
  <dcterms:created xsi:type="dcterms:W3CDTF">2025-07-18T08:11:17Z</dcterms:created>
  <dcterms:modified xsi:type="dcterms:W3CDTF">2025-09-01T10:59:44Z</dcterms:modified>
</cp:coreProperties>
</file>