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G:\Documenten Dorith\Wasserijdiensten\"/>
    </mc:Choice>
  </mc:AlternateContent>
  <xr:revisionPtr revIDLastSave="0" documentId="13_ncr:1_{A60B1473-8E97-4119-A36E-B17E5F258B61}" xr6:coauthVersionLast="47" xr6:coauthVersionMax="47" xr10:uidLastSave="{00000000-0000-0000-0000-000000000000}"/>
  <bookViews>
    <workbookView xWindow="-110" yWindow="-110" windowWidth="19420" windowHeight="10420" xr2:uid="{00000000-000D-0000-FFFF-FFFF00000000}"/>
  </bookViews>
  <sheets>
    <sheet name="Prijzenblad" sheetId="6" r:id="rId1"/>
    <sheet name="Score berekening" sheetId="1" r:id="rId2"/>
  </sheets>
  <definedNames>
    <definedName name="_xlnm.Print_Area" localSheetId="0">Prijzenblad!$D$1:$G$25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6" l="1"/>
  <c r="F13" i="6"/>
  <c r="F14" i="6"/>
  <c r="F15" i="6"/>
  <c r="F16" i="6"/>
  <c r="F17" i="6"/>
  <c r="F18" i="6"/>
  <c r="F19" i="6"/>
  <c r="F20" i="6"/>
  <c r="F11" i="6"/>
  <c r="F21" i="6"/>
  <c r="C6" i="1" s="1"/>
  <c r="C9" i="1" s="1"/>
</calcChain>
</file>

<file path=xl/sharedStrings.xml><?xml version="1.0" encoding="utf-8"?>
<sst xmlns="http://schemas.openxmlformats.org/spreadsheetml/2006/main" count="54" uniqueCount="46">
  <si>
    <t>Organisatie</t>
  </si>
  <si>
    <t>Totaal</t>
  </si>
  <si>
    <t>Behaalde punten</t>
  </si>
  <si>
    <t>Ingediende prijs</t>
  </si>
  <si>
    <t>Punten</t>
  </si>
  <si>
    <t>Prijs</t>
  </si>
  <si>
    <t>Alle aangeboden prijzen gebaseerd op Franco levering Nederland.</t>
  </si>
  <si>
    <t>Tarieven opgeven met maximaal 2 decimalen achter de komma.</t>
  </si>
  <si>
    <t xml:space="preserve">Er mogen geen 0-bedragen of negatieve bedragen ingevuld worden.  </t>
  </si>
  <si>
    <t>Naam rechtsgeldig vertegenwoordiger en handtekening</t>
  </si>
  <si>
    <t>De all-in prijs het enige is dat voor het leveren van de artikelen bij Opdrachtgever in rekening kan worden gebracht.</t>
  </si>
  <si>
    <t>Het artikeloverzicht in dit document betreft geen limitatieve opsomming. De lijst met artikelen kan gedurende de Raamovereenkomst worden aangevuld naar gelang behoefte.</t>
  </si>
  <si>
    <t>Alle geel gemarkeerde cellen dienen ingevuld te worden.</t>
  </si>
  <si>
    <t>Vestigingsplaats Opdrachtnemer</t>
  </si>
  <si>
    <t>Opdrachtnemer</t>
  </si>
  <si>
    <t>De in dit document opgegeven prijzen zijn vast gedurende het eerste contractjaar van de Raamovereenkomst en mag daarna alleen in overeenstemming met de bepalingen in de Raamovereenkomst worden aangepast;</t>
  </si>
  <si>
    <t>Product</t>
  </si>
  <si>
    <t>Aantal/ formaat</t>
  </si>
  <si>
    <t>Materiaal</t>
  </si>
  <si>
    <t>All-in tarief excl. btw</t>
  </si>
  <si>
    <t>Weging</t>
  </si>
  <si>
    <t>Fictieve totaalprijs</t>
  </si>
  <si>
    <t>Trevira CS Polyester</t>
  </si>
  <si>
    <t>Katoen</t>
  </si>
  <si>
    <t>Prijslijst Wasserijdiensten</t>
  </si>
  <si>
    <t>Deken Enkel / Deken Fijn</t>
  </si>
  <si>
    <t>Kussensloop</t>
  </si>
  <si>
    <t>Diverse Doeken/Theedoek</t>
  </si>
  <si>
    <t>Waszak Linnen</t>
  </si>
  <si>
    <t>Laken Kids</t>
  </si>
  <si>
    <t>Deken Kids</t>
  </si>
  <si>
    <t>Laken</t>
  </si>
  <si>
    <t>Stuk, 150x270</t>
  </si>
  <si>
    <t>Stuk, 150x220</t>
  </si>
  <si>
    <t>Stuk, 61x71</t>
  </si>
  <si>
    <t>Badlaken/ handdoek</t>
  </si>
  <si>
    <t>Stuk, 50xx100</t>
  </si>
  <si>
    <t>Stuk, 68x68</t>
  </si>
  <si>
    <t>Stuk</t>
  </si>
  <si>
    <t>Stuk, 100x150</t>
  </si>
  <si>
    <t xml:space="preserve">Hoeslaken </t>
  </si>
  <si>
    <t>Stuk, 180x80</t>
  </si>
  <si>
    <t>Stuk, 60x120</t>
  </si>
  <si>
    <t>Linnen</t>
  </si>
  <si>
    <t>Moltonhoes (kind)</t>
  </si>
  <si>
    <t>Het geoffreerde tarief betreft een all-in tarief en bevat alle kosten waaronder transport, aflevering, reistijd, reiskosten, reisuren met uitzondering van eis 1.29 PVE, overhead, nazorg, garantie, retouren, nalevering, en eventuele overige kosten. Deze opsomming is niet uitputtend;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</si>
</sst>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43" formatCode="_ * #,##0.00_ ;_ * \-#,##0.00_ ;_ * &quot;-&quot;??_ ;_ @_ "/>
    <numFmt numFmtId="164" formatCode="&quot;€&quot;\ #,##0.00"/>
    <numFmt numFmtId="165" formatCode="#,##0.0_ ;\-#,##0.0\ "/>
  </numFmts>
  <fonts count="15" x14ac:knownFonts="1">
    <font>
      <sz val="10"/>
      <color theme="1"/>
      <name val="Arial"/>
      <family val="2"/>
    </font>
    <font>
      <sz val="10"/>
      <color theme="1"/>
      <name val="Arial"/>
      <family val="2"/>
    </font>
    <font>
      <b/>
      <sz val="10"/>
      <color theme="1"/>
      <name val="Arial"/>
      <family val="2"/>
    </font>
    <font>
      <b/>
      <sz val="11"/>
      <color theme="1"/>
      <name val="Arial"/>
      <family val="2"/>
    </font>
    <font>
      <sz val="11"/>
      <color theme="1"/>
      <name val="Calibri"/>
      <family val="2"/>
      <scheme val="minor"/>
    </font>
    <font>
      <sz val="11"/>
      <color indexed="8"/>
      <name val="Calibri"/>
      <family val="2"/>
    </font>
    <font>
      <sz val="9"/>
      <name val="Calibri"/>
      <family val="2"/>
      <scheme val="minor"/>
    </font>
    <font>
      <sz val="9"/>
      <color indexed="8"/>
      <name val="Calibri"/>
      <family val="2"/>
      <scheme val="minor"/>
    </font>
    <font>
      <sz val="9"/>
      <color indexed="9"/>
      <name val="Calibri"/>
      <family val="2"/>
      <scheme val="minor"/>
    </font>
    <font>
      <b/>
      <sz val="9"/>
      <color theme="0"/>
      <name val="Calibri"/>
      <family val="2"/>
      <scheme val="minor"/>
    </font>
    <font>
      <u/>
      <sz val="9"/>
      <color indexed="9"/>
      <name val="Calibri"/>
      <family val="2"/>
      <scheme val="minor"/>
    </font>
    <font>
      <sz val="10"/>
      <name val="Calibri"/>
      <family val="2"/>
      <scheme val="minor"/>
    </font>
    <font>
      <sz val="10"/>
      <color theme="1"/>
      <name val="Calibri"/>
      <family val="2"/>
      <scheme val="minor"/>
    </font>
    <font>
      <sz val="10"/>
      <color indexed="8"/>
      <name val="Calibri"/>
      <family val="2"/>
      <scheme val="minor"/>
    </font>
    <font>
      <sz val="9"/>
      <color theme="0"/>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FFFFCC"/>
      </patternFill>
    </fill>
    <fill>
      <patternFill patternType="solid">
        <fgColor theme="0" tint="-0.14999847407452621"/>
        <bgColor indexed="64"/>
      </patternFill>
    </fill>
    <fill>
      <patternFill patternType="solid">
        <fgColor theme="1"/>
        <bgColor indexed="64"/>
      </patternFill>
    </fill>
    <fill>
      <patternFill patternType="solid">
        <fgColor indexed="8"/>
        <bgColor indexed="64"/>
      </patternFill>
    </fill>
    <fill>
      <patternFill patternType="solid">
        <fgColor indexed="26"/>
        <bgColor indexed="64"/>
      </patternFill>
    </fill>
    <fill>
      <patternFill patternType="solid">
        <fgColor theme="4" tint="-0.249977111117893"/>
        <bgColor indexed="64"/>
      </patternFill>
    </fill>
    <fill>
      <patternFill patternType="solid">
        <fgColor rgb="FFFFFFCC"/>
        <bgColor indexed="64"/>
      </patternFill>
    </fill>
    <fill>
      <patternFill patternType="solid">
        <fgColor rgb="FF99FF66"/>
        <bgColor indexed="64"/>
      </patternFill>
    </fill>
    <fill>
      <patternFill patternType="solid">
        <fgColor rgb="FF002060"/>
        <bgColor indexed="64"/>
      </patternFill>
    </fill>
    <fill>
      <patternFill patternType="solid">
        <fgColor rgb="FF00B0F0"/>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4" fillId="5" borderId="5" applyNumberFormat="0" applyFont="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cellStyleXfs>
  <cellXfs count="58">
    <xf numFmtId="0" fontId="0" fillId="0" borderId="0" xfId="0"/>
    <xf numFmtId="0" fontId="0" fillId="3" borderId="1" xfId="0" applyFill="1" applyBorder="1"/>
    <xf numFmtId="164" fontId="0" fillId="0" borderId="1" xfId="1" applyNumberFormat="1" applyFont="1" applyBorder="1"/>
    <xf numFmtId="164" fontId="0" fillId="0" borderId="1" xfId="0" applyNumberFormat="1" applyBorder="1"/>
    <xf numFmtId="2" fontId="3" fillId="2" borderId="1" xfId="0" applyNumberFormat="1" applyFont="1" applyFill="1" applyBorder="1" applyAlignment="1">
      <alignment horizontal="center"/>
    </xf>
    <xf numFmtId="0" fontId="0" fillId="4" borderId="0" xfId="0" applyFill="1"/>
    <xf numFmtId="0" fontId="0" fillId="4" borderId="1" xfId="0" applyFill="1" applyBorder="1"/>
    <xf numFmtId="0" fontId="2" fillId="4" borderId="1" xfId="0" applyFont="1" applyFill="1" applyBorder="1"/>
    <xf numFmtId="0" fontId="2" fillId="0" borderId="0" xfId="0" applyFont="1"/>
    <xf numFmtId="0" fontId="2" fillId="6" borderId="1" xfId="0" applyFont="1" applyFill="1" applyBorder="1"/>
    <xf numFmtId="164" fontId="2" fillId="2" borderId="1" xfId="1" applyNumberFormat="1" applyFont="1" applyFill="1" applyBorder="1" applyAlignment="1">
      <alignment horizontal="center"/>
    </xf>
    <xf numFmtId="0" fontId="6" fillId="8" borderId="10" xfId="3" applyFont="1" applyFill="1" applyBorder="1" applyAlignment="1" applyProtection="1">
      <alignment horizontal="left" vertical="center" wrapText="1"/>
    </xf>
    <xf numFmtId="0" fontId="7" fillId="0" borderId="0" xfId="3" applyFont="1" applyBorder="1" applyAlignment="1" applyProtection="1">
      <alignment horizontal="left" vertical="center" wrapText="1"/>
    </xf>
    <xf numFmtId="0" fontId="7" fillId="0" borderId="0" xfId="3" applyFont="1" applyBorder="1" applyAlignment="1" applyProtection="1">
      <alignment horizontal="left" vertical="center"/>
    </xf>
    <xf numFmtId="0" fontId="7" fillId="0" borderId="6" xfId="3" applyFont="1" applyBorder="1" applyAlignment="1" applyProtection="1">
      <alignment horizontal="left" vertical="center"/>
    </xf>
    <xf numFmtId="1" fontId="7" fillId="0" borderId="0" xfId="3" applyNumberFormat="1" applyFont="1" applyBorder="1" applyAlignment="1" applyProtection="1">
      <alignment horizontal="left" vertical="center"/>
    </xf>
    <xf numFmtId="0" fontId="6" fillId="7" borderId="0" xfId="3" applyFont="1" applyFill="1" applyBorder="1" applyAlignment="1" applyProtection="1">
      <alignment horizontal="left" vertical="center"/>
    </xf>
    <xf numFmtId="0" fontId="7" fillId="7" borderId="4" xfId="3" applyFont="1" applyFill="1" applyBorder="1" applyAlignment="1" applyProtection="1">
      <alignment horizontal="left" vertical="center"/>
    </xf>
    <xf numFmtId="0" fontId="8" fillId="8" borderId="0" xfId="3" applyFont="1" applyFill="1" applyBorder="1" applyAlignment="1" applyProtection="1">
      <alignment horizontal="left" vertical="center"/>
    </xf>
    <xf numFmtId="0" fontId="8" fillId="8" borderId="6" xfId="3" applyFont="1" applyFill="1" applyBorder="1" applyAlignment="1" applyProtection="1">
      <alignment horizontal="left" vertical="center"/>
    </xf>
    <xf numFmtId="0" fontId="8" fillId="8" borderId="9" xfId="3" applyFont="1" applyFill="1" applyBorder="1" applyAlignment="1" applyProtection="1">
      <alignment horizontal="left" vertical="center"/>
    </xf>
    <xf numFmtId="0" fontId="10" fillId="8" borderId="6" xfId="3" applyFont="1" applyFill="1" applyBorder="1" applyAlignment="1" applyProtection="1">
      <alignment horizontal="left" vertical="center"/>
    </xf>
    <xf numFmtId="0" fontId="7" fillId="12" borderId="14" xfId="3" applyFont="1" applyFill="1" applyBorder="1" applyAlignment="1">
      <alignment horizontal="left" vertical="center"/>
    </xf>
    <xf numFmtId="0" fontId="7" fillId="12" borderId="6" xfId="3" applyFont="1" applyFill="1" applyBorder="1" applyAlignment="1">
      <alignment horizontal="left" vertical="center"/>
    </xf>
    <xf numFmtId="1" fontId="7" fillId="12" borderId="6" xfId="3" applyNumberFormat="1" applyFont="1" applyFill="1" applyBorder="1" applyAlignment="1">
      <alignment horizontal="left" vertical="center"/>
    </xf>
    <xf numFmtId="0" fontId="7" fillId="12" borderId="2" xfId="3" applyFont="1" applyFill="1" applyBorder="1" applyAlignment="1">
      <alignment horizontal="left" vertical="center"/>
    </xf>
    <xf numFmtId="0" fontId="7" fillId="12" borderId="0" xfId="3" applyFont="1" applyFill="1" applyBorder="1" applyAlignment="1">
      <alignment horizontal="left" vertical="center"/>
    </xf>
    <xf numFmtId="1" fontId="7" fillId="12" borderId="0" xfId="3" applyNumberFormat="1" applyFont="1" applyFill="1" applyBorder="1" applyAlignment="1">
      <alignment horizontal="left" vertical="center"/>
    </xf>
    <xf numFmtId="0" fontId="7" fillId="12" borderId="2" xfId="3" applyFont="1" applyFill="1" applyBorder="1" applyAlignment="1" applyProtection="1">
      <alignment horizontal="left" vertical="center"/>
    </xf>
    <xf numFmtId="0" fontId="7" fillId="12" borderId="3" xfId="3" applyFont="1" applyFill="1" applyBorder="1" applyAlignment="1">
      <alignment horizontal="left" vertical="center"/>
    </xf>
    <xf numFmtId="0" fontId="7" fillId="12" borderId="11" xfId="3" applyFont="1" applyFill="1" applyBorder="1" applyAlignment="1">
      <alignment horizontal="left" vertical="center"/>
    </xf>
    <xf numFmtId="1" fontId="7" fillId="12" borderId="11" xfId="3" applyNumberFormat="1" applyFont="1" applyFill="1" applyBorder="1" applyAlignment="1">
      <alignment horizontal="left" vertical="center"/>
    </xf>
    <xf numFmtId="7" fontId="9" fillId="10" borderId="12" xfId="3" applyNumberFormat="1" applyFont="1" applyFill="1" applyBorder="1" applyAlignment="1" applyProtection="1">
      <alignment horizontal="center" vertical="center" wrapText="1"/>
    </xf>
    <xf numFmtId="7" fontId="9" fillId="10" borderId="13" xfId="3" applyNumberFormat="1" applyFont="1" applyFill="1" applyBorder="1" applyAlignment="1" applyProtection="1">
      <alignment horizontal="center" vertical="center" wrapText="1"/>
    </xf>
    <xf numFmtId="0" fontId="7" fillId="13" borderId="0" xfId="3" applyFont="1" applyFill="1" applyBorder="1" applyAlignment="1" applyProtection="1">
      <alignment horizontal="left" vertical="center"/>
    </xf>
    <xf numFmtId="0" fontId="7" fillId="7" borderId="6" xfId="3" applyFont="1" applyFill="1" applyBorder="1" applyAlignment="1" applyProtection="1">
      <alignment horizontal="left" vertical="center"/>
    </xf>
    <xf numFmtId="7" fontId="7" fillId="14" borderId="4" xfId="3" applyNumberFormat="1" applyFont="1" applyFill="1" applyBorder="1" applyAlignment="1" applyProtection="1">
      <alignment horizontal="left" vertical="center"/>
    </xf>
    <xf numFmtId="0" fontId="11" fillId="6" borderId="14" xfId="3" applyFont="1" applyFill="1" applyBorder="1" applyAlignment="1" applyProtection="1">
      <alignment horizontal="left" vertical="center"/>
    </xf>
    <xf numFmtId="0" fontId="11" fillId="6" borderId="2" xfId="3" applyFont="1" applyFill="1" applyBorder="1" applyAlignment="1" applyProtection="1">
      <alignment horizontal="left" vertical="center"/>
    </xf>
    <xf numFmtId="0" fontId="11" fillId="6" borderId="3" xfId="3" applyFont="1" applyFill="1" applyBorder="1" applyAlignment="1" applyProtection="1">
      <alignment horizontal="left" vertical="center" wrapText="1"/>
    </xf>
    <xf numFmtId="0" fontId="7" fillId="0" borderId="11" xfId="3" applyFont="1" applyBorder="1" applyAlignment="1" applyProtection="1">
      <alignment horizontal="left" vertical="center"/>
    </xf>
    <xf numFmtId="0" fontId="7" fillId="12" borderId="7" xfId="3" applyFont="1" applyFill="1" applyBorder="1" applyAlignment="1">
      <alignment horizontal="left" vertical="center"/>
    </xf>
    <xf numFmtId="0" fontId="7" fillId="12" borderId="8" xfId="3" applyFont="1" applyFill="1" applyBorder="1" applyAlignment="1">
      <alignment horizontal="left" vertical="center"/>
    </xf>
    <xf numFmtId="0" fontId="7" fillId="12" borderId="15" xfId="3" applyFont="1" applyFill="1" applyBorder="1" applyAlignment="1">
      <alignment horizontal="left" vertical="center"/>
    </xf>
    <xf numFmtId="0" fontId="11" fillId="6" borderId="0" xfId="3" applyFont="1" applyFill="1" applyBorder="1" applyAlignment="1" applyProtection="1">
      <alignment horizontal="left" vertical="center"/>
    </xf>
    <xf numFmtId="0" fontId="11" fillId="6" borderId="0" xfId="3" applyFont="1" applyFill="1" applyBorder="1" applyAlignment="1" applyProtection="1">
      <alignment horizontal="left" vertical="center" wrapText="1"/>
    </xf>
    <xf numFmtId="0" fontId="7" fillId="12" borderId="0" xfId="3" applyFont="1" applyFill="1" applyBorder="1" applyAlignment="1" applyProtection="1">
      <alignment horizontal="left" vertical="center"/>
    </xf>
    <xf numFmtId="0" fontId="9" fillId="10" borderId="4" xfId="3" applyNumberFormat="1" applyFont="1" applyFill="1" applyBorder="1" applyAlignment="1" applyProtection="1">
      <alignment horizontal="center" vertical="center" wrapText="1"/>
    </xf>
    <xf numFmtId="0" fontId="9" fillId="10" borderId="16" xfId="3" applyNumberFormat="1" applyFont="1" applyFill="1" applyBorder="1" applyAlignment="1" applyProtection="1">
      <alignment horizontal="center" vertical="center" wrapText="1"/>
    </xf>
    <xf numFmtId="0" fontId="12" fillId="6" borderId="1" xfId="0" applyFont="1" applyFill="1" applyBorder="1"/>
    <xf numFmtId="7" fontId="7" fillId="15" borderId="17" xfId="3" applyNumberFormat="1" applyFont="1" applyFill="1" applyBorder="1" applyAlignment="1">
      <alignment horizontal="left" vertical="center"/>
    </xf>
    <xf numFmtId="1" fontId="9" fillId="10" borderId="4" xfId="3" applyNumberFormat="1" applyFont="1" applyFill="1" applyBorder="1" applyAlignment="1" applyProtection="1">
      <alignment horizontal="center" vertical="center" wrapText="1"/>
    </xf>
    <xf numFmtId="44" fontId="12" fillId="11" borderId="1" xfId="0" applyNumberFormat="1" applyFont="1" applyFill="1" applyBorder="1" applyProtection="1">
      <protection locked="0"/>
    </xf>
    <xf numFmtId="7" fontId="13" fillId="6" borderId="18" xfId="3" applyNumberFormat="1" applyFont="1" applyFill="1" applyBorder="1" applyAlignment="1">
      <alignment horizontal="left" wrapText="1"/>
    </xf>
    <xf numFmtId="165" fontId="11" fillId="6" borderId="1" xfId="3" applyNumberFormat="1" applyFont="1" applyFill="1" applyBorder="1" applyAlignment="1">
      <alignment horizontal="center"/>
    </xf>
    <xf numFmtId="165" fontId="11" fillId="6" borderId="1" xfId="3" applyNumberFormat="1" applyFont="1" applyFill="1" applyBorder="1" applyAlignment="1">
      <alignment horizontal="left" vertical="top"/>
    </xf>
    <xf numFmtId="1" fontId="14" fillId="13" borderId="0" xfId="3" applyNumberFormat="1" applyFont="1" applyFill="1" applyBorder="1" applyAlignment="1" applyProtection="1">
      <alignment horizontal="left" vertical="center"/>
    </xf>
    <xf numFmtId="0" fontId="6" fillId="9" borderId="1" xfId="3" applyFont="1" applyFill="1" applyBorder="1" applyAlignment="1" applyProtection="1">
      <alignment horizontal="left" vertical="center"/>
      <protection locked="0"/>
    </xf>
  </cellXfs>
  <cellStyles count="6">
    <cellStyle name="Komma 2" xfId="4" xr:uid="{00000000-0005-0000-0000-000000000000}"/>
    <cellStyle name="Notitie 2" xfId="2" xr:uid="{00000000-0005-0000-0000-000001000000}"/>
    <cellStyle name="Standaard" xfId="0" builtinId="0"/>
    <cellStyle name="Standaard 2" xfId="3" xr:uid="{00000000-0005-0000-0000-000003000000}"/>
    <cellStyle name="Valuta" xfId="1" builtinId="4"/>
    <cellStyle name="Valuta 2" xfId="5" xr:uid="{00000000-0005-0000-0000-000005000000}"/>
  </cellStyles>
  <dxfs count="0"/>
  <tableStyles count="0" defaultTableStyle="TableStyleMedium2" defaultPivotStyle="PivotStyleLight16"/>
  <colors>
    <mruColors>
      <color rgb="FFFFFFCC"/>
      <color rgb="FF2FEF4F"/>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Scorelijn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'Score berekening'!$C$13:$C$14</c:f>
              <c:numCache>
                <c:formatCode>"€"\ #,##0.00</c:formatCode>
                <c:ptCount val="2"/>
                <c:pt idx="0">
                  <c:v>120</c:v>
                </c:pt>
                <c:pt idx="1">
                  <c:v>150</c:v>
                </c:pt>
              </c:numCache>
            </c:numRef>
          </c:xVal>
          <c:yVal>
            <c:numRef>
              <c:f>'Score berekening'!$B$13:$B$14</c:f>
              <c:numCache>
                <c:formatCode>General</c:formatCode>
                <c:ptCount val="2"/>
                <c:pt idx="0">
                  <c:v>60</c:v>
                </c:pt>
                <c:pt idx="1">
                  <c:v>0</c:v>
                </c:pt>
              </c:numCache>
            </c:numRef>
          </c:yVal>
          <c:smooth val="1"/>
          <c:extLst>
            <c:ext xmlns:c16="http://schemas.microsoft.com/office/drawing/2014/chart" uri="{C3380CC4-5D6E-409C-BE32-E72D297353CC}">
              <c16:uniqueId val="{00000000-62CE-44AE-94C7-E97B143C8EE7}"/>
            </c:ext>
          </c:extLst>
        </c:ser>
        <c:ser>
          <c:idx val="1"/>
          <c:order val="1"/>
          <c:spPr>
            <a:ln w="19050" cap="rnd">
              <a:solidFill>
                <a:schemeClr val="accent2"/>
              </a:solidFill>
              <a:round/>
            </a:ln>
            <a:effectLst/>
          </c:spPr>
          <c:marker>
            <c:symbol val="circle"/>
            <c:size val="11"/>
            <c:spPr>
              <a:solidFill>
                <a:schemeClr val="accent2"/>
              </a:solidFill>
              <a:ln w="9525">
                <a:solidFill>
                  <a:schemeClr val="accent2"/>
                </a:solidFill>
              </a:ln>
              <a:effectLst/>
            </c:spPr>
          </c:marker>
          <c:xVal>
            <c:numRef>
              <c:f>'Score berekening'!#REF!</c:f>
            </c:numRef>
          </c:xVal>
          <c:yVal>
            <c:numRef>
              <c:f>'Score berekening'!$C$9</c:f>
              <c:numCache>
                <c:formatCode>0.00</c:formatCode>
                <c:ptCount val="1"/>
                <c:pt idx="0">
                  <c:v>60</c:v>
                </c:pt>
              </c:numCache>
            </c:numRef>
          </c:yVal>
          <c:smooth val="1"/>
          <c:extLst>
            <c:ext xmlns:c16="http://schemas.microsoft.com/office/drawing/2014/chart" uri="{C3380CC4-5D6E-409C-BE32-E72D297353CC}">
              <c16:uniqueId val="{00000001-62CE-44AE-94C7-E97B143C8EE7}"/>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'Score berekening'!$C$6</c:f>
              <c:numCache>
                <c:formatCode>"€"\ #,##0.00</c:formatCode>
                <c:ptCount val="1"/>
                <c:pt idx="0">
                  <c:v>0</c:v>
                </c:pt>
              </c:numCache>
            </c:numRef>
          </c:xVal>
          <c:yVal>
            <c:numRef>
              <c:f>'Score berekening'!$C$9</c:f>
              <c:numCache>
                <c:formatCode>0.00</c:formatCode>
                <c:ptCount val="1"/>
                <c:pt idx="0">
                  <c:v>60</c:v>
                </c:pt>
              </c:numCache>
            </c:numRef>
          </c:yVal>
          <c:smooth val="1"/>
          <c:extLst>
            <c:ext xmlns:c16="http://schemas.microsoft.com/office/drawing/2014/chart" uri="{C3380CC4-5D6E-409C-BE32-E72D297353CC}">
              <c16:uniqueId val="{00000002-62CE-44AE-94C7-E97B143C8EE7}"/>
            </c:ext>
          </c:extLst>
        </c:ser>
        <c:dLbls>
          <c:showLegendKey val="0"/>
          <c:showVal val="0"/>
          <c:showCatName val="0"/>
          <c:showSerName val="0"/>
          <c:showPercent val="0"/>
          <c:showBubbleSize val="0"/>
        </c:dLbls>
        <c:axId val="299756656"/>
        <c:axId val="299751168"/>
      </c:scatterChart>
      <c:valAx>
        <c:axId val="299756656"/>
        <c:scaling>
          <c:orientation val="minMax"/>
          <c:max val="150"/>
          <c:min val="120"/>
        </c:scaling>
        <c:delete val="0"/>
        <c:axPos val="b"/>
        <c:majorGridlines>
          <c:spPr>
            <a:ln w="9525" cap="flat" cmpd="sng" algn="ctr">
              <a:solidFill>
                <a:schemeClr val="tx1">
                  <a:lumMod val="15000"/>
                  <a:lumOff val="85000"/>
                </a:schemeClr>
              </a:solidFill>
              <a:round/>
            </a:ln>
            <a:effectLst/>
          </c:spPr>
        </c:majorGridlines>
        <c:numFmt formatCode="&quot;€&quot;\ #,##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99751168"/>
        <c:crosses val="autoZero"/>
        <c:crossBetween val="midCat"/>
      </c:valAx>
      <c:valAx>
        <c:axId val="299751168"/>
        <c:scaling>
          <c:orientation val="minMax"/>
          <c:max val="6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9975665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200025</xdr:colOff>
      <xdr:row>1</xdr:row>
      <xdr:rowOff>0</xdr:rowOff>
    </xdr:from>
    <xdr:to>
      <xdr:col>11</xdr:col>
      <xdr:colOff>457200</xdr:colOff>
      <xdr:row>17</xdr:row>
      <xdr:rowOff>38100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pageSetUpPr fitToPage="1"/>
  </sheetPr>
  <dimension ref="A1:L30"/>
  <sheetViews>
    <sheetView showGridLines="0" tabSelected="1" topLeftCell="A5" zoomScaleNormal="100" zoomScaleSheetLayoutView="115" workbookViewId="0">
      <selection activeCell="D12" sqref="D12:D20"/>
    </sheetView>
  </sheetViews>
  <sheetFormatPr defaultColWidth="9.1796875" defaultRowHeight="12" x14ac:dyDescent="0.25"/>
  <cols>
    <col min="1" max="1" width="40.36328125" style="13" customWidth="1"/>
    <col min="2" max="2" width="19.08984375" style="13" customWidth="1"/>
    <col min="3" max="3" width="29.36328125" style="13" bestFit="1" customWidth="1"/>
    <col min="4" max="4" width="15.6328125" style="13" customWidth="1"/>
    <col min="5" max="5" width="11.1796875" style="13" customWidth="1"/>
    <col min="6" max="6" width="12.26953125" style="13" customWidth="1"/>
    <col min="7" max="7" width="13.81640625" style="13" customWidth="1"/>
    <col min="8" max="8" width="10.453125" style="15" customWidth="1"/>
    <col min="9" max="9" width="14.81640625" style="13" customWidth="1"/>
    <col min="10" max="16384" width="9.1796875" style="13"/>
  </cols>
  <sheetData>
    <row r="1" spans="1:8" ht="12.5" hidden="1" thickBot="1" x14ac:dyDescent="0.3">
      <c r="D1" s="14"/>
      <c r="E1" s="14"/>
      <c r="F1" s="14"/>
      <c r="G1" s="14"/>
    </row>
    <row r="2" spans="1:8" ht="12.5" hidden="1" thickBot="1" x14ac:dyDescent="0.3"/>
    <row r="3" spans="1:8" ht="12.5" hidden="1" thickBot="1" x14ac:dyDescent="0.3"/>
    <row r="4" spans="1:8" ht="12.5" hidden="1" thickBot="1" x14ac:dyDescent="0.3"/>
    <row r="5" spans="1:8" ht="12.5" thickBot="1" x14ac:dyDescent="0.3">
      <c r="A5" s="20" t="s">
        <v>24</v>
      </c>
      <c r="B5" s="19"/>
      <c r="C5" s="21"/>
      <c r="D5" s="21"/>
      <c r="E5" s="11"/>
      <c r="F5" s="11"/>
      <c r="H5" s="13"/>
    </row>
    <row r="6" spans="1:8" ht="13" x14ac:dyDescent="0.25">
      <c r="A6" s="37" t="s">
        <v>14</v>
      </c>
      <c r="B6" s="44"/>
      <c r="C6" s="57"/>
      <c r="D6" s="57"/>
      <c r="E6" s="16"/>
      <c r="F6" s="16"/>
      <c r="H6" s="13"/>
    </row>
    <row r="7" spans="1:8" ht="13" x14ac:dyDescent="0.25">
      <c r="A7" s="38" t="s">
        <v>13</v>
      </c>
      <c r="B7" s="44"/>
      <c r="C7" s="57"/>
      <c r="D7" s="57"/>
      <c r="E7" s="16"/>
      <c r="F7" s="16"/>
      <c r="H7" s="13"/>
    </row>
    <row r="8" spans="1:8" ht="37" customHeight="1" thickBot="1" x14ac:dyDescent="0.3">
      <c r="A8" s="39" t="s">
        <v>9</v>
      </c>
      <c r="B8" s="45"/>
      <c r="C8" s="57"/>
      <c r="D8" s="57"/>
      <c r="E8" s="16"/>
      <c r="F8" s="16"/>
      <c r="H8" s="13"/>
    </row>
    <row r="9" spans="1:8" ht="9.75" customHeight="1" thickBot="1" x14ac:dyDescent="0.3">
      <c r="A9" s="17"/>
      <c r="B9" s="35"/>
      <c r="C9" s="35"/>
      <c r="D9" s="19"/>
      <c r="E9" s="18"/>
      <c r="F9" s="18"/>
      <c r="H9" s="13"/>
    </row>
    <row r="10" spans="1:8" s="12" customFormat="1" ht="24.5" thickBot="1" x14ac:dyDescent="0.3">
      <c r="A10" s="47" t="s">
        <v>16</v>
      </c>
      <c r="B10" s="48" t="s">
        <v>17</v>
      </c>
      <c r="C10" s="32" t="s">
        <v>18</v>
      </c>
      <c r="D10" s="32" t="s">
        <v>19</v>
      </c>
      <c r="E10" s="51" t="s">
        <v>20</v>
      </c>
      <c r="F10" s="33" t="s">
        <v>21</v>
      </c>
    </row>
    <row r="11" spans="1:8" ht="13.5" thickBot="1" x14ac:dyDescent="0.35">
      <c r="A11" s="53" t="s">
        <v>25</v>
      </c>
      <c r="B11" s="55" t="s">
        <v>33</v>
      </c>
      <c r="C11" s="54" t="s">
        <v>22</v>
      </c>
      <c r="D11" s="52"/>
      <c r="E11" s="49">
        <v>25</v>
      </c>
      <c r="F11" s="50">
        <f>D11*E11</f>
        <v>0</v>
      </c>
      <c r="H11" s="13"/>
    </row>
    <row r="12" spans="1:8" ht="13.5" thickBot="1" x14ac:dyDescent="0.35">
      <c r="A12" s="53" t="s">
        <v>31</v>
      </c>
      <c r="B12" s="55" t="s">
        <v>32</v>
      </c>
      <c r="C12" s="54" t="s">
        <v>23</v>
      </c>
      <c r="D12" s="52"/>
      <c r="E12" s="49">
        <v>25</v>
      </c>
      <c r="F12" s="50">
        <f t="shared" ref="F12:F20" si="0">D12*E12</f>
        <v>0</v>
      </c>
      <c r="H12" s="13"/>
    </row>
    <row r="13" spans="1:8" ht="15" customHeight="1" thickBot="1" x14ac:dyDescent="0.35">
      <c r="A13" s="53" t="s">
        <v>26</v>
      </c>
      <c r="B13" s="55" t="s">
        <v>34</v>
      </c>
      <c r="C13" s="54" t="s">
        <v>23</v>
      </c>
      <c r="D13" s="52"/>
      <c r="E13" s="49">
        <v>20</v>
      </c>
      <c r="F13" s="50">
        <f t="shared" si="0"/>
        <v>0</v>
      </c>
      <c r="H13" s="13"/>
    </row>
    <row r="14" spans="1:8" ht="13.5" thickBot="1" x14ac:dyDescent="0.35">
      <c r="A14" s="53" t="s">
        <v>35</v>
      </c>
      <c r="B14" s="55" t="s">
        <v>36</v>
      </c>
      <c r="C14" s="54" t="s">
        <v>23</v>
      </c>
      <c r="D14" s="52"/>
      <c r="E14" s="49">
        <v>10</v>
      </c>
      <c r="F14" s="50">
        <f t="shared" si="0"/>
        <v>0</v>
      </c>
      <c r="H14" s="13"/>
    </row>
    <row r="15" spans="1:8" ht="13.5" thickBot="1" x14ac:dyDescent="0.35">
      <c r="A15" s="53" t="s">
        <v>27</v>
      </c>
      <c r="B15" s="55" t="s">
        <v>37</v>
      </c>
      <c r="C15" s="54" t="s">
        <v>23</v>
      </c>
      <c r="D15" s="52"/>
      <c r="E15" s="49">
        <v>10</v>
      </c>
      <c r="F15" s="50">
        <f t="shared" si="0"/>
        <v>0</v>
      </c>
      <c r="H15" s="13"/>
    </row>
    <row r="16" spans="1:8" ht="13.5" thickBot="1" x14ac:dyDescent="0.35">
      <c r="A16" s="53" t="s">
        <v>28</v>
      </c>
      <c r="B16" s="55" t="s">
        <v>38</v>
      </c>
      <c r="C16" s="54" t="s">
        <v>43</v>
      </c>
      <c r="D16" s="52"/>
      <c r="E16" s="49">
        <v>4</v>
      </c>
      <c r="F16" s="50">
        <f t="shared" si="0"/>
        <v>0</v>
      </c>
      <c r="H16" s="13"/>
    </row>
    <row r="17" spans="1:12" ht="15" customHeight="1" thickBot="1" x14ac:dyDescent="0.35">
      <c r="A17" s="53" t="s">
        <v>29</v>
      </c>
      <c r="B17" s="55" t="s">
        <v>39</v>
      </c>
      <c r="C17" s="54" t="s">
        <v>23</v>
      </c>
      <c r="D17" s="52"/>
      <c r="E17" s="49">
        <v>3</v>
      </c>
      <c r="F17" s="50">
        <f t="shared" si="0"/>
        <v>0</v>
      </c>
      <c r="H17" s="13"/>
    </row>
    <row r="18" spans="1:12" ht="13.5" thickBot="1" x14ac:dyDescent="0.35">
      <c r="A18" s="53" t="s">
        <v>40</v>
      </c>
      <c r="B18" s="55" t="s">
        <v>41</v>
      </c>
      <c r="C18" s="54" t="s">
        <v>23</v>
      </c>
      <c r="D18" s="52"/>
      <c r="E18" s="49">
        <v>1</v>
      </c>
      <c r="F18" s="50">
        <f t="shared" si="0"/>
        <v>0</v>
      </c>
      <c r="H18" s="13"/>
    </row>
    <row r="19" spans="1:12" ht="13.5" thickBot="1" x14ac:dyDescent="0.35">
      <c r="A19" s="53" t="s">
        <v>30</v>
      </c>
      <c r="B19" s="55" t="s">
        <v>39</v>
      </c>
      <c r="C19" s="54" t="s">
        <v>22</v>
      </c>
      <c r="D19" s="52"/>
      <c r="E19" s="49">
        <v>1</v>
      </c>
      <c r="F19" s="50">
        <f t="shared" si="0"/>
        <v>0</v>
      </c>
      <c r="H19" s="13"/>
    </row>
    <row r="20" spans="1:12" ht="15" customHeight="1" thickBot="1" x14ac:dyDescent="0.35">
      <c r="A20" s="53" t="s">
        <v>44</v>
      </c>
      <c r="B20" s="55" t="s">
        <v>42</v>
      </c>
      <c r="C20" s="54" t="s">
        <v>23</v>
      </c>
      <c r="D20" s="52"/>
      <c r="E20" s="49">
        <v>1</v>
      </c>
      <c r="F20" s="50">
        <f t="shared" si="0"/>
        <v>0</v>
      </c>
      <c r="H20" s="13"/>
    </row>
    <row r="21" spans="1:12" ht="16.5" customHeight="1" thickBot="1" x14ac:dyDescent="0.3">
      <c r="A21" s="34"/>
      <c r="B21" s="34"/>
      <c r="C21" s="34"/>
      <c r="D21" s="34"/>
      <c r="E21" s="56"/>
      <c r="F21" s="36">
        <f>SUM(F11:F20)</f>
        <v>0</v>
      </c>
      <c r="H21" s="13"/>
      <c r="J21" s="40"/>
      <c r="K21" s="40"/>
      <c r="L21" s="40"/>
    </row>
    <row r="22" spans="1:12" x14ac:dyDescent="0.25">
      <c r="A22" s="22" t="s">
        <v>12</v>
      </c>
      <c r="B22" s="23"/>
      <c r="C22" s="23"/>
      <c r="D22" s="23"/>
      <c r="E22" s="23"/>
      <c r="F22" s="23"/>
      <c r="G22" s="23"/>
      <c r="H22" s="24"/>
      <c r="I22" s="24"/>
      <c r="J22" s="26"/>
      <c r="K22" s="26"/>
      <c r="L22" s="41"/>
    </row>
    <row r="23" spans="1:12" x14ac:dyDescent="0.25">
      <c r="A23" s="28" t="s">
        <v>45</v>
      </c>
      <c r="B23" s="46"/>
      <c r="C23" s="26"/>
      <c r="D23" s="26"/>
      <c r="E23" s="26"/>
      <c r="F23" s="26"/>
      <c r="G23" s="26"/>
      <c r="H23" s="27"/>
      <c r="I23" s="27"/>
      <c r="J23" s="26"/>
      <c r="K23" s="26"/>
      <c r="L23" s="42"/>
    </row>
    <row r="24" spans="1:12" x14ac:dyDescent="0.25">
      <c r="A24" s="25" t="s">
        <v>6</v>
      </c>
      <c r="B24" s="26"/>
      <c r="C24" s="26"/>
      <c r="D24" s="26"/>
      <c r="E24" s="26"/>
      <c r="F24" s="26"/>
      <c r="G24" s="26"/>
      <c r="H24" s="27"/>
      <c r="I24" s="27"/>
      <c r="J24" s="26"/>
      <c r="K24" s="26"/>
      <c r="L24" s="42"/>
    </row>
    <row r="25" spans="1:12" x14ac:dyDescent="0.25">
      <c r="A25" s="25" t="s">
        <v>7</v>
      </c>
      <c r="B25" s="26"/>
      <c r="C25" s="26"/>
      <c r="D25" s="26"/>
      <c r="E25" s="26"/>
      <c r="F25" s="26"/>
      <c r="G25" s="26"/>
      <c r="H25" s="27"/>
      <c r="I25" s="26"/>
      <c r="J25" s="26"/>
      <c r="K25" s="26"/>
      <c r="L25" s="42"/>
    </row>
    <row r="26" spans="1:12" x14ac:dyDescent="0.25">
      <c r="A26" s="25" t="s">
        <v>8</v>
      </c>
      <c r="B26" s="26"/>
      <c r="C26" s="26"/>
      <c r="D26" s="26"/>
      <c r="E26" s="26"/>
      <c r="F26" s="26"/>
      <c r="G26" s="26"/>
      <c r="H26" s="27"/>
      <c r="I26" s="27"/>
      <c r="J26" s="26"/>
      <c r="K26" s="26"/>
      <c r="L26" s="42"/>
    </row>
    <row r="27" spans="1:12" x14ac:dyDescent="0.25">
      <c r="A27" s="25"/>
      <c r="B27" s="26"/>
      <c r="C27" s="26"/>
      <c r="D27" s="26"/>
      <c r="E27" s="26"/>
      <c r="F27" s="26"/>
      <c r="G27" s="26"/>
      <c r="H27" s="27"/>
      <c r="I27" s="27"/>
      <c r="J27" s="26"/>
      <c r="K27" s="26"/>
      <c r="L27" s="42"/>
    </row>
    <row r="28" spans="1:12" x14ac:dyDescent="0.25">
      <c r="A28" s="28" t="s">
        <v>15</v>
      </c>
      <c r="B28" s="46"/>
      <c r="C28" s="26"/>
      <c r="D28" s="26"/>
      <c r="E28" s="26"/>
      <c r="F28" s="26"/>
      <c r="G28" s="26"/>
      <c r="H28" s="27"/>
      <c r="I28" s="27"/>
      <c r="J28" s="26"/>
      <c r="K28" s="26"/>
      <c r="L28" s="42"/>
    </row>
    <row r="29" spans="1:12" x14ac:dyDescent="0.25">
      <c r="A29" s="28" t="s">
        <v>11</v>
      </c>
      <c r="B29" s="46"/>
      <c r="C29" s="26"/>
      <c r="D29" s="26"/>
      <c r="E29" s="26"/>
      <c r="F29" s="26"/>
      <c r="G29" s="26"/>
      <c r="H29" s="27"/>
      <c r="I29" s="27"/>
      <c r="J29" s="26"/>
      <c r="K29" s="26"/>
      <c r="L29" s="42"/>
    </row>
    <row r="30" spans="1:12" ht="12.5" thickBot="1" x14ac:dyDescent="0.3">
      <c r="A30" s="29" t="s">
        <v>10</v>
      </c>
      <c r="B30" s="30"/>
      <c r="C30" s="30"/>
      <c r="D30" s="30"/>
      <c r="E30" s="30"/>
      <c r="F30" s="30"/>
      <c r="G30" s="30"/>
      <c r="H30" s="31"/>
      <c r="I30" s="31"/>
      <c r="J30" s="30"/>
      <c r="K30" s="30"/>
      <c r="L30" s="43"/>
    </row>
  </sheetData>
  <sheetProtection algorithmName="SHA-512" hashValue="uCQiK0yRE4EwzM4EPDSc5yR157Q1bB6bKlRbgWJTAujwECOfzQGcls8qzILWVUnpe9tzjJMaoWrGobAFkmkaZA==" saltValue="3bCG5ghYGmvYFnXiNRpavg==" spinCount="100000" sheet="1" selectLockedCells="1"/>
  <protectedRanges>
    <protectedRange algorithmName="SHA-512" hashValue="/LgtFj+dOV1VlCkhitNlDP52p66g6dMT4whqlL0bj//Huyh4BD1CWH+5emkCZ6JrZRy43YWnde+b8YmhoLXN7g==" saltValue="kUUjDZv1U+pDfhkpq4C8ow==" spinCount="100000" sqref="C6:D8 D11:D20" name="Bereik1"/>
  </protectedRanges>
  <mergeCells count="3">
    <mergeCell ref="C6:D6"/>
    <mergeCell ref="C7:D7"/>
    <mergeCell ref="C8:D8"/>
  </mergeCells>
  <pageMargins left="0.5" right="0.25" top="0.52" bottom="0.6" header="0.25" footer="0.3"/>
  <pageSetup paperSize="9" scale="21" orientation="landscape" r:id="rId1"/>
  <headerFooter>
    <oddHeader>&amp;L&amp;A&amp;C&amp;D&amp;R&amp;T</oddHeader>
    <oddFooter>&amp;L&amp;"Calibri,Vet"&amp;F&amp;C&amp;D&amp;RPagina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0"/>
  <sheetViews>
    <sheetView workbookViewId="0">
      <selection activeCell="C14" sqref="C14"/>
    </sheetView>
  </sheetViews>
  <sheetFormatPr defaultColWidth="0" defaultRowHeight="12.5" zeroHeight="1" x14ac:dyDescent="0.25"/>
  <cols>
    <col min="1" max="1" width="9.1796875" customWidth="1"/>
    <col min="2" max="2" width="15" bestFit="1" customWidth="1"/>
    <col min="3" max="3" width="29.1796875" customWidth="1"/>
    <col min="4" max="4" width="14.26953125" style="5" customWidth="1"/>
    <col min="5" max="12" width="9.1796875" style="5" customWidth="1"/>
    <col min="13" max="16384" width="9.1796875" hidden="1"/>
  </cols>
  <sheetData>
    <row r="1" spans="1:3" x14ac:dyDescent="0.25">
      <c r="A1" s="5"/>
      <c r="B1" s="5"/>
    </row>
    <row r="2" spans="1:3" hidden="1" x14ac:dyDescent="0.25">
      <c r="A2" s="5"/>
      <c r="B2" s="6" t="s">
        <v>0</v>
      </c>
      <c r="C2" s="1"/>
    </row>
    <row r="3" spans="1:3" x14ac:dyDescent="0.25">
      <c r="A3" s="5"/>
      <c r="B3" s="5"/>
      <c r="C3" s="5"/>
    </row>
    <row r="4" spans="1:3" x14ac:dyDescent="0.25">
      <c r="A4" s="5"/>
      <c r="B4" s="5"/>
      <c r="C4" s="5"/>
    </row>
    <row r="5" spans="1:3" ht="13" x14ac:dyDescent="0.3">
      <c r="A5" s="5"/>
      <c r="B5" s="5"/>
      <c r="C5" s="8" t="s">
        <v>3</v>
      </c>
    </row>
    <row r="6" spans="1:3" ht="13" x14ac:dyDescent="0.3">
      <c r="A6" s="5"/>
      <c r="B6" s="7" t="s">
        <v>1</v>
      </c>
      <c r="C6" s="10">
        <f>Prijzenblad!F21</f>
        <v>0</v>
      </c>
    </row>
    <row r="7" spans="1:3" x14ac:dyDescent="0.25">
      <c r="A7" s="5"/>
      <c r="B7" s="5"/>
      <c r="C7" s="5"/>
    </row>
    <row r="8" spans="1:3" x14ac:dyDescent="0.25">
      <c r="A8" s="5"/>
      <c r="B8" s="5"/>
    </row>
    <row r="9" spans="1:3" ht="14" x14ac:dyDescent="0.3">
      <c r="A9" s="5"/>
      <c r="B9" s="6" t="s">
        <v>2</v>
      </c>
      <c r="C9" s="4">
        <f>IF(C6&lt;C13,B13,IF(C6&gt;C14,"Uitgesloten",(B14-B13)/(C14-C13)*(C6-C14)))</f>
        <v>60</v>
      </c>
    </row>
    <row r="10" spans="1:3" x14ac:dyDescent="0.25">
      <c r="A10" s="5"/>
      <c r="B10" s="5"/>
      <c r="C10" s="5"/>
    </row>
    <row r="11" spans="1:3" x14ac:dyDescent="0.25">
      <c r="A11" s="5"/>
      <c r="B11" s="5"/>
      <c r="C11" s="5"/>
    </row>
    <row r="12" spans="1:3" ht="13" x14ac:dyDescent="0.3">
      <c r="A12" s="5"/>
      <c r="B12" s="9" t="s">
        <v>4</v>
      </c>
      <c r="C12" s="9" t="s">
        <v>5</v>
      </c>
    </row>
    <row r="13" spans="1:3" x14ac:dyDescent="0.25">
      <c r="A13" s="5"/>
      <c r="B13" s="6">
        <v>60</v>
      </c>
      <c r="C13" s="2">
        <v>120</v>
      </c>
    </row>
    <row r="14" spans="1:3" x14ac:dyDescent="0.25">
      <c r="A14" s="5"/>
      <c r="B14" s="6">
        <v>0</v>
      </c>
      <c r="C14" s="3">
        <v>150</v>
      </c>
    </row>
    <row r="15" spans="1:3" x14ac:dyDescent="0.25">
      <c r="A15" s="5"/>
      <c r="B15" s="5"/>
      <c r="C15" s="5"/>
    </row>
    <row r="16" spans="1:3" x14ac:dyDescent="0.25">
      <c r="A16" s="5"/>
      <c r="B16" s="5"/>
      <c r="C16" s="5"/>
    </row>
    <row r="17" spans="1:3" x14ac:dyDescent="0.25">
      <c r="A17" s="5"/>
      <c r="B17" s="5"/>
      <c r="C17" s="5"/>
    </row>
    <row r="18" spans="1:3" x14ac:dyDescent="0.25">
      <c r="A18" s="5"/>
      <c r="B18" s="5"/>
      <c r="C18" s="5"/>
    </row>
    <row r="19" spans="1:3" x14ac:dyDescent="0.25">
      <c r="A19" s="5"/>
      <c r="B19" s="5"/>
      <c r="C19" s="5"/>
    </row>
    <row r="20" spans="1:3" x14ac:dyDescent="0.25">
      <c r="A20" s="5"/>
      <c r="B20" s="5"/>
    </row>
  </sheetData>
  <sheetProtection algorithmName="SHA-512" hashValue="AIg0CsjU/tQDyxohK6PwgXTqMWkTWjXn6b0WkVXGKQzLgpYBiFpe9jp2wnK6tI9UtR/bstS1UKu/VgvkhGcn4Q==" saltValue="o04BbSaSj03eg9ooY8Frew==" spinCount="100000" sheet="1" objects="1" scenarios="1"/>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2017-04-21T08:45:43+00:00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2020-01-31T08:56:04+00:00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Altena, Barry van</DisplayName>
        <AccountId>1560</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2016-03-22T12:37:12+00:00</SCN0000117>
    <SCNT000076 xmlns="c68162f5-5292-4b4e-a453-381c9ebc3801">Selectielijst COA 2013- , handeling 37; BSD COA 1994- (2010) 2012 (geactualiseerd), handeling 54;</SCNT000076>
    <SharedCaseName xmlns="http://schemas.econnect.nl/">Wasserijdiensten 2025</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Hoofd</HoofdPerceel>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2025-01-20T23:00:00+00:00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Europees openbaar</Typeaanbesteding>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Stevens, Jos</DisplayName>
        <AccountId>1</AccountId>
        <AccountType/>
      </UserInfo>
    </SCN0000031>
    <CaseManager xmlns="http://schemas.econnect.nl/">
      <UserInfo>
        <DisplayName>Hassing, Dorith</DisplayName>
        <AccountId>1344</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9C8649-5C6D-4A5C-AF1D-7DCD6848400B}">
  <ds:schemaRefs>
    <ds:schemaRef ds:uri="http://schemas.microsoft.com/office/2006/metadata/properties"/>
    <ds:schemaRef ds:uri="http://schemas.microsoft.com/office/infopath/2007/PartnerControls"/>
    <ds:schemaRef ds:uri="http://schemas.econnect.nl/"/>
    <ds:schemaRef ds:uri="c68162f5-5292-4b4e-a453-381c9ebc3801"/>
  </ds:schemaRefs>
</ds:datastoreItem>
</file>

<file path=customXml/itemProps2.xml><?xml version="1.0" encoding="utf-8"?>
<ds:datastoreItem xmlns:ds="http://schemas.openxmlformats.org/officeDocument/2006/customXml" ds:itemID="{783D9A8E-ECB5-47AB-9A13-38580D3A9AFE}">
  <ds:schemaRefs>
    <ds:schemaRef ds:uri="http://schemas.microsoft.com/sharepoint/events"/>
  </ds:schemaRefs>
</ds:datastoreItem>
</file>

<file path=customXml/itemProps3.xml><?xml version="1.0" encoding="utf-8"?>
<ds:datastoreItem xmlns:ds="http://schemas.openxmlformats.org/officeDocument/2006/customXml" ds:itemID="{CBD63CDF-D842-4C64-AF5B-194FBDDD7B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Score berekening</vt:lpstr>
      <vt:lpstr>Prijzenblad!Afdrukbereik</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Tuinman, Rick</dc:creator>
  <cp:lastModifiedBy>Hassing, Dorith</cp:lastModifiedBy>
  <dcterms:created xsi:type="dcterms:W3CDTF">2020-10-30T12:14:29Z</dcterms:created>
  <dcterms:modified xsi:type="dcterms:W3CDTF">2025-09-25T10:30:19Z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0x0101007A6E4A62A1A34FCBB5DB597108C1AEB00039040D6211D8C44C867DF9F4C41B896C000723E5775E1473449F062CD3CD5E28BF</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1;#Stevens, Jos</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2024-06-18T22:00:00Z</vt:filetime>
  </property>
  <property fmtid="{D5CDD505-2E9C-101B-9397-08002B2CF9AE}" pid="26" name="TaxCatchAll">
    <vt:lpwstr>1;#Aanbesteding|{44172a01-e50d-4a3b-a9ca-fffd25644391}</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Aanbesteding|{44172a01-e50d-4a3b-a9ca-fffd25644391}</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0000029">
    <vt:lpwstr/>
  </property>
  <property fmtid="{D5CDD505-2E9C-101B-9397-08002B2CF9AE}" pid="44" name="SCNT000076">
    <vt:lpwstr>Selectielijst COA 2013- , handeling 37; BSD COA 1994- (2010) 2012 (geactualiseerd), handeling 54;</vt:lpwstr>
  </property>
  <property fmtid="{D5CDD505-2E9C-101B-9397-08002B2CF9AE}" pid="45" name="SCN0000066">
    <vt:lpwstr/>
  </property>
  <property fmtid="{D5CDD505-2E9C-101B-9397-08002B2CF9AE}" pid="46" name="SCN0000040">
    <vt:lpwstr>Specifiek werkproces</vt:lpwstr>
  </property>
  <property fmtid="{D5CDD505-2E9C-101B-9397-08002B2CF9AE}" pid="47" name="SCN0000082">
    <vt:lpwstr>Na afloop contract</vt:lpwstr>
  </property>
  <property fmtid="{D5CDD505-2E9C-101B-9397-08002B2CF9AE}" pid="48" name="SCN0000109">
    <vt:lpwstr/>
  </property>
  <property fmtid="{D5CDD505-2E9C-101B-9397-08002B2CF9AE}" pid="49" name="SCN0000117">
    <vt:filetime>2016-03-22T13:37:12Z</vt:filetime>
  </property>
  <property fmtid="{D5CDD505-2E9C-101B-9397-08002B2CF9AE}" pid="50" name="SCN0000061">
    <vt:lpwstr>Nee</vt:lpwstr>
  </property>
  <property fmtid="{D5CDD505-2E9C-101B-9397-08002B2CF9AE}" pid="51" name="SCN0000095">
    <vt:lpwstr/>
  </property>
  <property fmtid="{D5CDD505-2E9C-101B-9397-08002B2CF9AE}" pid="52" name="CaseManager">
    <vt:lpwstr>1344;#Hassing, Dorith</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haredCaseName">
    <vt:lpwstr>Wasserijdiensten 2025</vt:lpwstr>
  </property>
  <property fmtid="{D5CDD505-2E9C-101B-9397-08002B2CF9AE}" pid="59" name="SCN0000064">
    <vt:lpwstr>Ja</vt:lpwstr>
  </property>
  <property fmtid="{D5CDD505-2E9C-101B-9397-08002B2CF9AE}" pid="60" name="SCN0000107">
    <vt:lpwstr/>
  </property>
  <property fmtid="{D5CDD505-2E9C-101B-9397-08002B2CF9AE}" pid="61"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1560;#Altena, Barry van</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091">
    <vt:lpwstr/>
  </property>
  <property fmtid="{D5CDD505-2E9C-101B-9397-08002B2CF9AE}" pid="71" name="SCN0000105">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1;#Aanbesteding|{44172a01-e50d-4a3b-a9ca-fffd25644391}</vt:lpwstr>
  </property>
  <property fmtid="{D5CDD505-2E9C-101B-9397-08002B2CF9AE}" pid="91" name="SCN0000552">
    <vt:filetime>2017-04-21T08:45:43Z</vt:filetime>
  </property>
  <property fmtid="{D5CDD505-2E9C-101B-9397-08002B2CF9AE}" pid="92" name="SCN0000531">
    <vt:lpwstr>Nee</vt:lpwstr>
  </property>
  <property fmtid="{D5CDD505-2E9C-101B-9397-08002B2CF9AE}" pid="93" name="_dlc_DocIdItemGuid">
    <vt:lpwstr>9283e22a-8b88-4282-9119-ef16821a4285</vt:lpwstr>
  </property>
  <property fmtid="{D5CDD505-2E9C-101B-9397-08002B2CF9AE}" pid="94" name="COADocumenttype">
    <vt:lpwstr>Bijlage bij offerte</vt:lpwstr>
  </property>
  <property fmtid="{D5CDD505-2E9C-101B-9397-08002B2CF9AE}" pid="95" name="ContentType">
    <vt:lpwstr>Bijlage bij offerte</vt:lpwstr>
  </property>
  <property fmtid="{D5CDD505-2E9C-101B-9397-08002B2CF9AE}" pid="96" name="_dlc_DocId">
    <vt:lpwstr>CDR-1107515</vt:lpwstr>
  </property>
  <property fmtid="{D5CDD505-2E9C-101B-9397-08002B2CF9AE}" pid="97" name="_dlc_DocIdUrl">
    <vt:lpwstr>https://plein-dms.coa.local/processen/LP00000012/wasserijdiensten-2025/_layouts/15/DocIdRedir.aspx?ID=CDR-1107515, CDR-1107515</vt:lpwstr>
  </property>
  <property fmtid="{D5CDD505-2E9C-101B-9397-08002B2CF9AE}" pid="98" name="Fasen">
    <vt:lpwstr>1. Voorbereiding</vt:lpwstr>
  </property>
  <property fmtid="{D5CDD505-2E9C-101B-9397-08002B2CF9AE}" pid="99" name="Subfase">
    <vt:lpwstr>3.1 Beschrijvend document</vt:lpwstr>
  </property>
  <property fmtid="{D5CDD505-2E9C-101B-9397-08002B2CF9AE}" pid="100" name="ARX_LastSignatureReason">
    <vt:lpwstr>Unknown</vt:lpwstr>
  </property>
  <property fmtid="{D5CDD505-2E9C-101B-9397-08002B2CF9AE}" pid="101" name="Signatures Status">
    <vt:lpwstr>Unknown</vt:lpwstr>
  </property>
  <property fmtid="{D5CDD505-2E9C-101B-9397-08002B2CF9AE}" pid="102" name="ARX_SignaturesCount">
    <vt:lpwstr>Unknown</vt:lpwstr>
  </property>
  <property fmtid="{D5CDD505-2E9C-101B-9397-08002B2CF9AE}" pid="103" name="ARX_LastSignatureStatus">
    <vt:lpwstr>Unknown</vt:lpwstr>
  </property>
  <property fmtid="{D5CDD505-2E9C-101B-9397-08002B2CF9AE}" pid="104" name="ARX_LastSignatureDateTime">
    <vt:lpwstr>Unknown</vt:lpwstr>
  </property>
  <property fmtid="{D5CDD505-2E9C-101B-9397-08002B2CF9AE}" pid="105" name="ARX_LastSignerName">
    <vt:lpwstr>Unknown</vt:lpwstr>
  </property>
  <property fmtid="{D5CDD505-2E9C-101B-9397-08002B2CF9AE}" pid="106" name="ARX_LastVerifiedOn">
    <vt:lpwstr>Unknown</vt:lpwstr>
  </property>
  <property fmtid="{D5CDD505-2E9C-101B-9397-08002B2CF9AE}" pid="107" name="Created">
    <vt:lpwstr>2020-10-30T12:14:29+00:00</vt:lpwstr>
  </property>
  <property fmtid="{D5CDD505-2E9C-101B-9397-08002B2CF9AE}" pid="108" name="Modified">
    <vt:lpwstr>2025-09-24T13:01:53+00:00</vt:lpwstr>
  </property>
  <property fmtid="{D5CDD505-2E9C-101B-9397-08002B2CF9AE}" pid="109" name="AutoGenerated">
    <vt:lpwstr>0</vt:lpwstr>
  </property>
  <property fmtid="{D5CDD505-2E9C-101B-9397-08002B2CF9AE}" pid="110" name="Typeaanbesteding">
    <vt:lpwstr>Europees openbaar</vt:lpwstr>
  </property>
  <property fmtid="{D5CDD505-2E9C-101B-9397-08002B2CF9AE}" pid="111" name="HoofdPerceel">
    <vt:lpwstr>Hoofd</vt:lpwstr>
  </property>
</Properties>
</file>