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backupFile="1" codeName="ThisWorkbook" defaultThemeVersion="124226"/>
  <xr:revisionPtr revIDLastSave="37" documentId="8_{873DE0DA-E11D-4059-A390-62F016D189AE}" xr6:coauthVersionLast="47" xr6:coauthVersionMax="47" xr10:uidLastSave="{A3F043FE-FBAE-485A-A81E-BCDAF6CECE63}"/>
  <bookViews>
    <workbookView xWindow="-28920" yWindow="2790" windowWidth="29040" windowHeight="15720" xr2:uid="{00000000-000D-0000-FFFF-FFFF00000000}"/>
  </bookViews>
  <sheets>
    <sheet name="LEGENDA" sheetId="9" r:id="rId1"/>
    <sheet name="EENHEIDSLIJST" sheetId="2" r:id="rId2"/>
    <sheet name="OVERZICHT BEGROTING" sheetId="10" r:id="rId3"/>
    <sheet name="DATA t.b.v. SCORINGSTABEL" sheetId="11" r:id="rId4"/>
  </sheets>
  <definedNames>
    <definedName name="_xlnm._FilterDatabase" localSheetId="1" hidden="1">EENHEIDSLIJST!$A$8:$G$308</definedName>
    <definedName name="_xlnm.Print_Titles" localSheetId="1">EENHEIDSLIJST!$8:$8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G29" i="2"/>
  <c r="A7" i="9"/>
  <c r="A6" i="9"/>
  <c r="A5" i="9"/>
  <c r="G31" i="2" l="1"/>
  <c r="G30" i="2" l="1"/>
  <c r="G19" i="2"/>
  <c r="G18" i="2"/>
  <c r="G266" i="2"/>
  <c r="G265" i="2"/>
  <c r="G264" i="2"/>
  <c r="B14" i="11"/>
  <c r="B12" i="11"/>
  <c r="B11" i="11"/>
  <c r="B10" i="11"/>
  <c r="B8" i="11"/>
  <c r="G272" i="2"/>
  <c r="G285" i="2"/>
  <c r="G284" i="2"/>
  <c r="G283" i="2"/>
  <c r="G282" i="2"/>
  <c r="G281" i="2"/>
  <c r="G280" i="2"/>
  <c r="G277" i="2"/>
  <c r="G276" i="2"/>
  <c r="G275" i="2"/>
  <c r="G274" i="2"/>
  <c r="G273" i="2"/>
  <c r="G271" i="2"/>
  <c r="G270" i="2"/>
  <c r="G269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3" i="2"/>
  <c r="G62" i="2"/>
  <c r="G61" i="2"/>
  <c r="G66" i="2"/>
  <c r="G65" i="2"/>
  <c r="G64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13" i="2"/>
  <c r="G12" i="2"/>
  <c r="G11" i="2"/>
  <c r="G35" i="2"/>
  <c r="G34" i="2"/>
  <c r="G36" i="2"/>
  <c r="G33" i="2"/>
  <c r="G32" i="2"/>
  <c r="B6" i="11"/>
  <c r="B4" i="11"/>
  <c r="B3" i="11"/>
  <c r="B2" i="11"/>
  <c r="F37" i="2" l="1"/>
  <c r="G37" i="2" s="1"/>
  <c r="G14" i="2"/>
  <c r="G287" i="2"/>
  <c r="C14" i="11" s="1"/>
  <c r="B4" i="10"/>
  <c r="B3" i="10"/>
  <c r="B2" i="10"/>
  <c r="B6" i="10"/>
  <c r="B10" i="10"/>
  <c r="B8" i="10"/>
  <c r="G296" i="2" l="1"/>
  <c r="G303" i="2"/>
  <c r="G17" i="2" l="1"/>
  <c r="G38" i="2" l="1"/>
  <c r="G28" i="2"/>
  <c r="G25" i="2"/>
  <c r="G24" i="2"/>
  <c r="G23" i="2"/>
  <c r="G22" i="2"/>
  <c r="G16" i="2"/>
  <c r="G20" i="2" s="1"/>
  <c r="C10" i="11" s="1"/>
  <c r="G292" i="2"/>
  <c r="G293" i="2"/>
  <c r="G294" i="2"/>
  <c r="G295" i="2"/>
  <c r="G297" i="2"/>
  <c r="G298" i="2"/>
  <c r="G299" i="2"/>
  <c r="G300" i="2"/>
  <c r="G301" i="2"/>
  <c r="G302" i="2"/>
  <c r="G304" i="2"/>
  <c r="G305" i="2"/>
  <c r="G26" i="2" l="1"/>
  <c r="C11" i="11" s="1"/>
  <c r="G307" i="2"/>
  <c r="C10" i="10" s="1"/>
  <c r="C8" i="10"/>
  <c r="G39" i="2"/>
  <c r="C12" i="11" s="1"/>
  <c r="C16" i="11" l="1"/>
</calcChain>
</file>

<file path=xl/sharedStrings.xml><?xml version="1.0" encoding="utf-8"?>
<sst xmlns="http://schemas.openxmlformats.org/spreadsheetml/2006/main" count="826" uniqueCount="577">
  <si>
    <t>UURLONEN</t>
  </si>
  <si>
    <t>HUUR</t>
  </si>
  <si>
    <t>Omschrijving</t>
  </si>
  <si>
    <t>uur</t>
  </si>
  <si>
    <t>OVERIGEN</t>
  </si>
  <si>
    <t>MAKEN / VERWIJDEREN / VERPLAATSEN AANSLUITING</t>
  </si>
  <si>
    <t>MPA</t>
  </si>
  <si>
    <t>MPL</t>
  </si>
  <si>
    <t>DVL</t>
  </si>
  <si>
    <t>DVA</t>
  </si>
  <si>
    <t>VPL</t>
  </si>
  <si>
    <t>VVM</t>
  </si>
  <si>
    <t>VVA</t>
  </si>
  <si>
    <t>OVE</t>
  </si>
  <si>
    <t>VVL</t>
  </si>
  <si>
    <t>OVE 1</t>
  </si>
  <si>
    <t>OVE 2</t>
  </si>
  <si>
    <t>OVE 3</t>
  </si>
  <si>
    <t>OVE 4</t>
  </si>
  <si>
    <t>OVE 5</t>
  </si>
  <si>
    <t>OVE 6</t>
  </si>
  <si>
    <t>OVE 7</t>
  </si>
  <si>
    <t>OVE 8</t>
  </si>
  <si>
    <t>OVE 9</t>
  </si>
  <si>
    <t>OVE 10</t>
  </si>
  <si>
    <t>OVE 11</t>
  </si>
  <si>
    <t>OVE 12</t>
  </si>
  <si>
    <t>OVE 13</t>
  </si>
  <si>
    <t>OVE 14</t>
  </si>
  <si>
    <t>OVE 15</t>
  </si>
  <si>
    <t>UUR</t>
  </si>
  <si>
    <t>HUU</t>
  </si>
  <si>
    <t>UUR 1</t>
  </si>
  <si>
    <t>UUR 2</t>
  </si>
  <si>
    <t>UUR 3</t>
  </si>
  <si>
    <t>UUR 4</t>
  </si>
  <si>
    <t>HUU 1</t>
  </si>
  <si>
    <t>HUU 2</t>
  </si>
  <si>
    <t>HUU 3</t>
  </si>
  <si>
    <t>HUU 4</t>
  </si>
  <si>
    <t>HUU 5</t>
  </si>
  <si>
    <t>Huur hoogwerker inclusief bediening werkhoogte t/m 10,00 m:</t>
  </si>
  <si>
    <t>Huur graafmachine inclusief bediening:</t>
  </si>
  <si>
    <t>Huur compressor inclusief bediening:</t>
  </si>
  <si>
    <t>Huur kraanwagen/vrachtwagen inclusief bediening:</t>
  </si>
  <si>
    <t>Huur hoogwerker inclusief bediening werkhoogte &gt; 10,00 m t/m 15,00 m:</t>
  </si>
  <si>
    <t>ENEXIS</t>
  </si>
  <si>
    <t>ENEXIS 1</t>
  </si>
  <si>
    <t>ENEXIS 2</t>
  </si>
  <si>
    <t>ENEXIS 3</t>
  </si>
  <si>
    <t>ENEXIS 4</t>
  </si>
  <si>
    <t>ENEXIS 5</t>
  </si>
  <si>
    <t>ENEXIS 6</t>
  </si>
  <si>
    <t>ENEXIS 7</t>
  </si>
  <si>
    <t>ENEXIS 8</t>
  </si>
  <si>
    <t>ENEXIS 9</t>
  </si>
  <si>
    <t>Projectnaam:</t>
  </si>
  <si>
    <t>TOTAAL NETBEHEERDER:</t>
  </si>
  <si>
    <t>TOTAAL MONTAGEWERKZAAMHEDEN:</t>
  </si>
  <si>
    <t>eenheid</t>
  </si>
  <si>
    <t>Bestekspost</t>
  </si>
  <si>
    <t>stuk</t>
  </si>
  <si>
    <t>meter</t>
  </si>
  <si>
    <t>Werkzaamheden aansluiting 1x6A geschakeld net: nieuwe aansluiting</t>
  </si>
  <si>
    <t>Werkzaamheden aansluiting 1x6A geschakeld net: meerlengte aansluitleiding</t>
  </si>
  <si>
    <t>Werkzaamheden aansluiting 1x6A geschakeld net: verplaatsen aansluiting</t>
  </si>
  <si>
    <t>Werkzaamheden aansluiting 1x6A geschakeld net: verplaatsen aansluitleiding</t>
  </si>
  <si>
    <t>Werkzaamheden aansluiting 1x6A geschakeld net: verwijderen aansluiting</t>
  </si>
  <si>
    <t>Werkzaamheden aansluiting 1x6A geschakeld net: verwijderen aansluitleiding</t>
  </si>
  <si>
    <t>Werkzaamheden aansluiting 1x6A geschakeld net: technische opname OV</t>
  </si>
  <si>
    <t>Werkzaamheden aansluiting 1x6A geschakeld net: heraansluiten (incl. aansluitblok)</t>
  </si>
  <si>
    <t>Werkzaamheden aansluiting 1x6A geschakeld net: vervangen 1 t/m 4 stuks</t>
  </si>
  <si>
    <t>Werkzaamheden aansluiting 1x6A geschakeld net: vervangen &gt; 4 stuks</t>
  </si>
  <si>
    <t>ENEXIS 10</t>
  </si>
  <si>
    <t>ENEXIS 11</t>
  </si>
  <si>
    <t>ENEXIS 12</t>
  </si>
  <si>
    <t>ENEXIS 13</t>
  </si>
  <si>
    <t>prijs per eenheid</t>
  </si>
  <si>
    <t>MONTAGEWERKZAAMHEDEN</t>
  </si>
  <si>
    <t>Aantal</t>
  </si>
  <si>
    <t>Het indienen, verzorgen en afhandelen van een aanvraag in de OV portal van de netbeheerder per project:</t>
  </si>
  <si>
    <t>Totaalprijs</t>
  </si>
  <si>
    <t>COR</t>
  </si>
  <si>
    <t>CORRECTIEF ONDERHOUD</t>
  </si>
  <si>
    <t>COR 1</t>
  </si>
  <si>
    <t>STO</t>
  </si>
  <si>
    <t>STORINGS- EN WACHTDIENST</t>
  </si>
  <si>
    <t>STO 1</t>
  </si>
  <si>
    <t>STO 2</t>
  </si>
  <si>
    <t>VEI 1</t>
  </si>
  <si>
    <t>WBF 1</t>
  </si>
  <si>
    <t>Het opzetten en onderhouden van een storings- en wachtdienst</t>
  </si>
  <si>
    <t>Het oplossen van overige meldingen anders dan storingen via de storings- en wachtdienst</t>
  </si>
  <si>
    <t>Het veiligstellen van een schadegeval, anders dan door een aanrijding</t>
  </si>
  <si>
    <t>Eigen risico Waarborgfonds</t>
  </si>
  <si>
    <t>PRE</t>
  </si>
  <si>
    <t>PREVENTIEF ONDERHOUD</t>
  </si>
  <si>
    <t>PRE 4</t>
  </si>
  <si>
    <t>jaar</t>
  </si>
  <si>
    <t>UUR 5</t>
  </si>
  <si>
    <t>Het uitvoeren van correctief onderhoud op een "conventioneel" verlichtingsobject</t>
  </si>
  <si>
    <t>COR 2</t>
  </si>
  <si>
    <t>Het uitvoeren van correctief onderhoud op een "LED" verlichtingsobject</t>
  </si>
  <si>
    <t>Werkzaamheden aansluiting 1x6A geschakeld net: veilig stellen (na aanrijding)</t>
  </si>
  <si>
    <t>Werkzaamheden aansluiting 1x6A geschakeld net: heraansluiten (na aanrijding)</t>
  </si>
  <si>
    <t>Werkzaamheden aansluiting 1x6A geschakeld net: veilig stellen bij evenement</t>
  </si>
  <si>
    <t>ENEXIS 14</t>
  </si>
  <si>
    <t>Werkzaamheden aansluiting 1x6A geschakeld net: heraansluiten bij evenement</t>
  </si>
  <si>
    <t>REC</t>
  </si>
  <si>
    <t>UUR 6</t>
  </si>
  <si>
    <t>HUU 6</t>
  </si>
  <si>
    <t>Huur botsabsorber:</t>
  </si>
  <si>
    <t>OVE 16</t>
  </si>
  <si>
    <t>Kleur “cel” Excel document</t>
  </si>
  <si>
    <t>Dit zijn door de opdrachtgever vastgestelde prijzen en hier kan door de inschrijver géén korting of toeslag op gegeven worden.</t>
  </si>
  <si>
    <t xml:space="preserve">VERPLAATSEN VAN VERLICHTINGSOBJECTEN </t>
  </si>
  <si>
    <t xml:space="preserve">VERVANGEN VAN VERLICHTINGSOBJECTEN </t>
  </si>
  <si>
    <t>MONTEREN EN PLAATSEN VERLICHTINGSOBJECTEN</t>
  </si>
  <si>
    <t>OVE 17</t>
  </si>
  <si>
    <t>OVE 18</t>
  </si>
  <si>
    <t>Het aanbrengen van een bevestigingsanker (RVS) op een lph. van maximaal 12,00 meter.</t>
  </si>
  <si>
    <t>Het vervangen van een bevestigingsanker (RVS) op een lph. van maximaal 12,00 meter.</t>
  </si>
  <si>
    <t>Het uitvoeren van een "duale" meting van een overspanning op een lph. van maximaal 12,00 meter.</t>
  </si>
  <si>
    <t>Het uitvoeren van een "solitaire" meting van een overspanning op een lph. van maximaal 12,00 meter.</t>
  </si>
  <si>
    <t>NETBEHEERDER - TARIEVEN 2025</t>
  </si>
  <si>
    <t>MPL 1_1</t>
  </si>
  <si>
    <t>MPL 1_2&lt;5</t>
  </si>
  <si>
    <t>MPL 1_&gt;5</t>
  </si>
  <si>
    <t>MPL 2_1</t>
  </si>
  <si>
    <t>MPL 2_2&lt;5</t>
  </si>
  <si>
    <t>MPL 2_&gt;5</t>
  </si>
  <si>
    <r>
      <t xml:space="preserve">Het monteren en plaatsen van een verlichtingsobject, lph.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</si>
  <si>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lph.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</si>
  <si>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t/m 4,75 m. </t>
    </r>
    <r>
      <rPr>
        <b/>
        <sz val="11"/>
        <color theme="1"/>
        <rFont val="Calibri"/>
        <family val="2"/>
        <scheme val="minor"/>
      </rPr>
      <t>Aantal = &gt;5</t>
    </r>
  </si>
  <si>
    <t>Het uitvoeren van een schoonmaak per verlichtingsobject</t>
  </si>
  <si>
    <t>PRE 3_1</t>
  </si>
  <si>
    <t>Het schilderen van een verlichtingsobject inclusief eventuele uithouder(s), lph. t/m 4,75 m.</t>
  </si>
  <si>
    <t>PRE 3_2</t>
  </si>
  <si>
    <t>PRE 3_3</t>
  </si>
  <si>
    <t>Het schilderen van een verlichtingsobject inclusief eventuele uithouder(s), lph. &gt; 4,75 m t/m 6,50 m.</t>
  </si>
  <si>
    <t>Het schilderen van een verlichtingsobject inclusief eventuele uithouder(s), lph. &gt; 6,50 m  t/m 8,00 m.</t>
  </si>
  <si>
    <t>PRE 3_4</t>
  </si>
  <si>
    <t>Het schilderen van een verlichtingsobject inclusief eventuele uithouder(s), lph. &gt; 8,00 m  t/m 10,00 m.</t>
  </si>
  <si>
    <t>PRE 3_5</t>
  </si>
  <si>
    <t>Het schilderen van een verlichtingsobject inclusief eventuele uithouder(s), lph. &gt; 10,00 m  t/m 12,00 m.</t>
  </si>
  <si>
    <t>PRE 3_6</t>
  </si>
  <si>
    <t>Het schilderen van een nostalgische (gietijzeren) verlichtingsobject inclusief eventuele uithouder(s), lph. t/m 4,0 m.</t>
  </si>
  <si>
    <t>keer</t>
  </si>
  <si>
    <t>MPL 3_1</t>
  </si>
  <si>
    <t>MPL 4_1</t>
  </si>
  <si>
    <t>MPL 4_2&lt;5</t>
  </si>
  <si>
    <t>MPL 4_&gt;5</t>
  </si>
  <si>
    <t>MPL 3_2&lt;5</t>
  </si>
  <si>
    <t>MPL 3_&gt;5</t>
  </si>
  <si>
    <t>MPL 5_1</t>
  </si>
  <si>
    <t>MPL 5_2&lt;5</t>
  </si>
  <si>
    <t>MPL 5_&gt;5</t>
  </si>
  <si>
    <t>MPL 6_1</t>
  </si>
  <si>
    <t>MPL 6_2&lt;5</t>
  </si>
  <si>
    <t>MPL 6_&gt;5</t>
  </si>
  <si>
    <t>MONTEREN EN PLAATSEN VERLICHTINGSARMATUREN</t>
  </si>
  <si>
    <t>MPA 1_1</t>
  </si>
  <si>
    <r>
      <t xml:space="preserve">Het monteren en plaatsen van een verlichtingsarmatuur aan een gevel, lph. t/m 4,75 m. </t>
    </r>
    <r>
      <rPr>
        <b/>
        <sz val="11"/>
        <color theme="1"/>
        <rFont val="Calibri"/>
        <family val="2"/>
        <scheme val="minor"/>
      </rPr>
      <t>Aantal = 1</t>
    </r>
  </si>
  <si>
    <t>MPA 1_2&lt;5</t>
  </si>
  <si>
    <t>MPA 1_&gt;5</t>
  </si>
  <si>
    <r>
      <t xml:space="preserve">Het monteren en plaatsen van een verlichtingsarmatuur aan een gevel, lph. t/m 4,75 m. </t>
    </r>
    <r>
      <rPr>
        <b/>
        <sz val="11"/>
        <color theme="1"/>
        <rFont val="Calibri"/>
        <family val="2"/>
        <scheme val="minor"/>
      </rPr>
      <t>Aantal =  2 t/m 5</t>
    </r>
  </si>
  <si>
    <r>
      <t xml:space="preserve">Het monteren en plaatsen van een verlichtingsarmatuur aan een gevel, lph. t/m 4,75 m. </t>
    </r>
    <r>
      <rPr>
        <b/>
        <sz val="11"/>
        <color theme="1"/>
        <rFont val="Calibri"/>
        <family val="2"/>
        <scheme val="minor"/>
      </rPr>
      <t>Aantal = &gt;5</t>
    </r>
  </si>
  <si>
    <t>MPA 2_1</t>
  </si>
  <si>
    <t>MPA 2_2&lt;5</t>
  </si>
  <si>
    <t>MPA 2_&gt;5</t>
  </si>
  <si>
    <t>MPA 3_1</t>
  </si>
  <si>
    <t>MPA 3_2&lt;5</t>
  </si>
  <si>
    <t>MPA 3_&gt;5</t>
  </si>
  <si>
    <t>MPL 7_1</t>
  </si>
  <si>
    <t>MPL 7_2&lt;5</t>
  </si>
  <si>
    <t>MPL 7_&gt;5</t>
  </si>
  <si>
    <t>MPL 8_1</t>
  </si>
  <si>
    <t>MPL 8_2&lt;5</t>
  </si>
  <si>
    <t>MPL 8_&gt;5</t>
  </si>
  <si>
    <t>MPA 4_1</t>
  </si>
  <si>
    <t>MPA 4_2&lt;5</t>
  </si>
  <si>
    <t>MPA 4_&gt;5</t>
  </si>
  <si>
    <r>
      <t xml:space="preserve">Het monteren en plaatsen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</si>
  <si>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</si>
  <si>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&gt;5</t>
    </r>
  </si>
  <si>
    <t>MPA 5_1</t>
  </si>
  <si>
    <t>MPA 5_2&lt;5</t>
  </si>
  <si>
    <t>MPA 5_&gt;5</t>
  </si>
  <si>
    <r>
      <t xml:space="preserve">Het monteren en plaatsen van een armatuur aan een spankabel t/m 10,00 m hoogte.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</si>
  <si>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armatuur aan een spankabel t/m 10,00 m hoogte.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</si>
  <si>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armatuur aan een spankabel t/m 10,00 m hoogte. </t>
    </r>
    <r>
      <rPr>
        <b/>
        <sz val="11"/>
        <color theme="1"/>
        <rFont val="Calibri"/>
        <family val="2"/>
        <scheme val="minor"/>
      </rPr>
      <t>Aantal = &gt;5</t>
    </r>
  </si>
  <si>
    <t>DVL 1_1</t>
  </si>
  <si>
    <t>DVL 1_2&lt;5</t>
  </si>
  <si>
    <t>DVL 1_&gt;5</t>
  </si>
  <si>
    <r>
      <t xml:space="preserve">Het ontgraven, demonteren en verwijderen van een verlichtingsobject, lph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</si>
  <si>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ontgraven, demonteren en verwijderen van een verlichtingsobject, lph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</si>
  <si>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ontgraven, demonteren en verwijderen van een verlichtingsobject, lph t/m 4,75 m. </t>
    </r>
    <r>
      <rPr>
        <b/>
        <sz val="11"/>
        <color theme="1"/>
        <rFont val="Calibri"/>
        <family val="2"/>
        <scheme val="minor"/>
      </rPr>
      <t>Aantal = &gt;5</t>
    </r>
  </si>
  <si>
    <t>DVL 2_1</t>
  </si>
  <si>
    <t>DVL 2_2&lt;5</t>
  </si>
  <si>
    <t>DVL 2_&gt;5</t>
  </si>
  <si>
    <t>DVL 3_1</t>
  </si>
  <si>
    <t>DVL 3_2&lt;5</t>
  </si>
  <si>
    <t>DVL 3_&gt;5</t>
  </si>
  <si>
    <t>DVL 4_1</t>
  </si>
  <si>
    <t>DVL 4_2&lt;5</t>
  </si>
  <si>
    <t>DVL 4_&gt;5</t>
  </si>
  <si>
    <t>DVL 5_1</t>
  </si>
  <si>
    <t>DVL 5_2&lt;5</t>
  </si>
  <si>
    <t>DVL 5_&gt;5</t>
  </si>
  <si>
    <t>DVL 6_1</t>
  </si>
  <si>
    <t>DVL 6_2&lt;5</t>
  </si>
  <si>
    <t>DVL 6_&gt;5</t>
  </si>
  <si>
    <t>DVL 7_1</t>
  </si>
  <si>
    <t>DVL 7_2&lt;5</t>
  </si>
  <si>
    <t>DVL 7_&gt;5</t>
  </si>
  <si>
    <t>DVL 8_1</t>
  </si>
  <si>
    <t>DVL 8_2&lt;5</t>
  </si>
  <si>
    <t>DVL 8_&gt;5</t>
  </si>
  <si>
    <t>DVA 1_1</t>
  </si>
  <si>
    <r>
      <t xml:space="preserve">Het demonteren en verwijderen van een verlichtingsarmatuur aan een gevel, lph.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</si>
  <si>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demonteren en verwijderen van een verlichtingsarmatuur aan een gevel, lph. t/m 4,75 m. </t>
    </r>
    <r>
      <rPr>
        <b/>
        <sz val="11"/>
        <color theme="1"/>
        <rFont val="Calibri"/>
        <family val="2"/>
        <scheme val="minor"/>
      </rPr>
      <t>Aantal =  2 t/m 5</t>
    </r>
  </si>
  <si>
    <r>
      <t xml:space="preserve">Het demonteren en verwijderen van een verlichtingsarmatuur aan een gevel, lph. t/m 4,75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</si>
  <si>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demonteren en verwijderen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</si>
  <si>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demonteren en verwijderen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</si>
  <si>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demonteren en verwijderen van een extra armatuur en/of uithouder op een gestreken lichtmast.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</si>
  <si>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demonteren en verwijderen van een armatuur aan een spankabel t/m 10,00 m hoogte.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</si>
  <si>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demonteren en verwijderen van een armatuur aan een spankabel t/m 10,00 m hoogte.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</si>
  <si>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demonteren en verwijderen van een armatuur aan een spankabel t/m 10,00 m hoogte. </t>
    </r>
    <r>
      <rPr>
        <b/>
        <sz val="11"/>
        <color theme="1"/>
        <rFont val="Calibri"/>
        <family val="2"/>
        <scheme val="minor"/>
      </rPr>
      <t>Aantal = &gt;5</t>
    </r>
  </si>
  <si>
    <t>DVA 1_2&lt;5</t>
  </si>
  <si>
    <t>DVA 1_&gt;5</t>
  </si>
  <si>
    <t>DVA 2_1</t>
  </si>
  <si>
    <t>DVA 2_2&lt;5</t>
  </si>
  <si>
    <t>DVA 2_&gt;5</t>
  </si>
  <si>
    <t>DVA 3_1</t>
  </si>
  <si>
    <t>DVA 3_2&lt;5</t>
  </si>
  <si>
    <t>DVA 3_&gt;5</t>
  </si>
  <si>
    <t>DVA 4_1</t>
  </si>
  <si>
    <t>DVA 4_2&lt;5</t>
  </si>
  <si>
    <t>DVA 4_&gt;5</t>
  </si>
  <si>
    <t>DVA 5_1</t>
  </si>
  <si>
    <t>DVA 5_2&lt;5</t>
  </si>
  <si>
    <t>DVA 5_&gt;5</t>
  </si>
  <si>
    <r>
      <t xml:space="preserve">Het verplaatsen van een verlichtingsobject, lph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</si>
  <si>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verplaatsen van een verlichtingsobject, lph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</si>
  <si>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verplaatsen van een verlichtingsobject, lph t/m 4,75 m. </t>
    </r>
    <r>
      <rPr>
        <b/>
        <sz val="11"/>
        <color theme="1"/>
        <rFont val="Calibri"/>
        <family val="2"/>
        <scheme val="minor"/>
      </rPr>
      <t>Aantal = &gt;5</t>
    </r>
  </si>
  <si>
    <t>VPL 1_1</t>
  </si>
  <si>
    <t>VPL 1_2&lt;5</t>
  </si>
  <si>
    <t>VPL 1_&gt;5</t>
  </si>
  <si>
    <t>VPL 2_1</t>
  </si>
  <si>
    <t>VPL 2_2&lt;5</t>
  </si>
  <si>
    <t>VPL 2_&gt;5</t>
  </si>
  <si>
    <t>VPL 3_1</t>
  </si>
  <si>
    <t>VPL 3_2&lt;5</t>
  </si>
  <si>
    <t>VPL 3_&gt;5</t>
  </si>
  <si>
    <t>VPL 4_1</t>
  </si>
  <si>
    <t>VPL 4_2&lt;5</t>
  </si>
  <si>
    <t>VPL 4_&gt;5</t>
  </si>
  <si>
    <t>VPL 5_1</t>
  </si>
  <si>
    <t>VPL 5_2&lt;5</t>
  </si>
  <si>
    <t>VPL 5_&gt;5</t>
  </si>
  <si>
    <t>VPL 6_1</t>
  </si>
  <si>
    <t>VPL 6_2&lt;5</t>
  </si>
  <si>
    <t>VPL 6_&gt;5</t>
  </si>
  <si>
    <t>VPL 7_1</t>
  </si>
  <si>
    <t>VPL 7_2&lt;5</t>
  </si>
  <si>
    <t>VPL 7_&gt;5</t>
  </si>
  <si>
    <r>
      <t xml:space="preserve">Als VPL 1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</si>
  <si>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Als VPL 1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</si>
  <si>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Als VPL 1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&gt;5</t>
    </r>
  </si>
  <si>
    <t>VVM 1_1</t>
  </si>
  <si>
    <t>VVM 1_2&lt;5</t>
  </si>
  <si>
    <t>VVM 1_&gt;5</t>
  </si>
  <si>
    <t>VVM 2_1</t>
  </si>
  <si>
    <t>VVM 2_2&lt;5</t>
  </si>
  <si>
    <t>VVM 2_&gt;5</t>
  </si>
  <si>
    <t>VVM 3_1</t>
  </si>
  <si>
    <t>VVM 3_2&lt;5</t>
  </si>
  <si>
    <t>VVM 3_&gt;5</t>
  </si>
  <si>
    <r>
      <t xml:space="preserve">Het vervangen van een verlichtingsobject, lph.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</si>
  <si>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</si>
  <si>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t/m 4,75 m. </t>
    </r>
    <r>
      <rPr>
        <b/>
        <sz val="11"/>
        <color theme="1"/>
        <rFont val="Calibri"/>
        <family val="2"/>
        <scheme val="minor"/>
      </rPr>
      <t>Aantal = &gt;5</t>
    </r>
  </si>
  <si>
    <t>VVM 4_1</t>
  </si>
  <si>
    <t>VVM 4_2&lt;5</t>
  </si>
  <si>
    <t>VVM 4_&gt;5</t>
  </si>
  <si>
    <t>VVM 5_1</t>
  </si>
  <si>
    <t>VVM 5_2&lt;5</t>
  </si>
  <si>
    <t>VVM 5_&gt;5</t>
  </si>
  <si>
    <t>VVM 6_1</t>
  </si>
  <si>
    <t>VVM 6_2&lt;5</t>
  </si>
  <si>
    <t>VVM 6_&gt;5</t>
  </si>
  <si>
    <t>VVM 7_1</t>
  </si>
  <si>
    <t>VVM 7_2&lt;5</t>
  </si>
  <si>
    <t>VVM 7_&gt;5</t>
  </si>
  <si>
    <t>VVM 8_1</t>
  </si>
  <si>
    <t>VVM 8_2&lt;5</t>
  </si>
  <si>
    <t>VVM 8_&gt;5</t>
  </si>
  <si>
    <t>DEMONTEREN EN VERWIJDEREN VAN VERLICHTINGSARMATUREN</t>
  </si>
  <si>
    <t>DEMONTEREN EN VERWIJDEREN VERLICHTINGSOBJECTEN INCLUSIEF VERLICHTINGSARMATUREN</t>
  </si>
  <si>
    <t>VERVANGEN VAN VERLICHTINGSARMATUREN</t>
  </si>
  <si>
    <t>VVA 1_1</t>
  </si>
  <si>
    <t>VVA 1_2&lt;5</t>
  </si>
  <si>
    <t>VVA 1_&gt;5</t>
  </si>
  <si>
    <t>VVA 2_1</t>
  </si>
  <si>
    <t>VVA 2_2&lt;5</t>
  </si>
  <si>
    <t>VVA 2_&gt;5</t>
  </si>
  <si>
    <t>VVA 3_1</t>
  </si>
  <si>
    <t>VVA 3_2&lt;5</t>
  </si>
  <si>
    <t>VVA 3_&gt;5</t>
  </si>
  <si>
    <t>VVA 4_1</t>
  </si>
  <si>
    <t>VVA 4_2&lt;5</t>
  </si>
  <si>
    <t>VVA 4_&gt;5</t>
  </si>
  <si>
    <t>VVA 5_1</t>
  </si>
  <si>
    <t>VVA 5_2&lt;5</t>
  </si>
  <si>
    <t>VVA 5_&gt;5</t>
  </si>
  <si>
    <t>VVA 6_1</t>
  </si>
  <si>
    <t>VVA 6_2&lt;5</t>
  </si>
  <si>
    <t>VVA 6_&gt;5</t>
  </si>
  <si>
    <r>
      <t xml:space="preserve">Het vervangen van een verlichtingsarmatuur op een lichtmast of van gevel, lph.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</si>
  <si>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</si>
  <si>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t/m 4,75 m. </t>
    </r>
    <r>
      <rPr>
        <b/>
        <sz val="11"/>
        <color theme="1"/>
        <rFont val="Calibri"/>
        <family val="2"/>
        <scheme val="minor"/>
      </rPr>
      <t>Aantal = &gt;5</t>
    </r>
  </si>
  <si>
    <t>VERVANGEN VAN LICHTBRONNEN, DRIVERS EN/OF VSA (INCL. ONTSTEKER)</t>
  </si>
  <si>
    <r>
      <t xml:space="preserve">Het vervangen van een lichtbron, driver en/of VSA (incl. ontsteker) op een lichtmast of van gevel, lph. t/m 4,75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</si>
  <si>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t/m 4,75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</si>
  <si>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t/m 4,75 m. </t>
    </r>
    <r>
      <rPr>
        <b/>
        <sz val="11"/>
        <color theme="1"/>
        <rFont val="Calibri"/>
        <family val="2"/>
        <scheme val="minor"/>
      </rPr>
      <t>Aantal = &gt;5</t>
    </r>
  </si>
  <si>
    <t>VVL 1_1</t>
  </si>
  <si>
    <t>VVL 1_2&lt;5</t>
  </si>
  <si>
    <t>VVL 1_&gt;5</t>
  </si>
  <si>
    <t>VVL 2_1</t>
  </si>
  <si>
    <t>VVL 2_2&lt;5</t>
  </si>
  <si>
    <t>VVL 2_&gt;5</t>
  </si>
  <si>
    <t>VVL 3_1</t>
  </si>
  <si>
    <t>VVL 3_2&lt;5</t>
  </si>
  <si>
    <t>VVL 3_&gt;5</t>
  </si>
  <si>
    <t>VVL 4_1</t>
  </si>
  <si>
    <t>VVL 4_2&lt;5</t>
  </si>
  <si>
    <t>VVL 4_&gt;5</t>
  </si>
  <si>
    <t>VVL 5_1</t>
  </si>
  <si>
    <t>VVL 5_2&lt;5</t>
  </si>
  <si>
    <t>VVL 5_&gt;5</t>
  </si>
  <si>
    <t>VVL 6_1</t>
  </si>
  <si>
    <t>VVL 6_2&lt;5</t>
  </si>
  <si>
    <t>VVL 6_&gt;5</t>
  </si>
  <si>
    <r>
      <t xml:space="preserve">Het rechtzetten/richten van een verlichtingsobject, lph. t/m 4,75 m. </t>
    </r>
    <r>
      <rPr>
        <b/>
        <sz val="11"/>
        <color theme="1"/>
        <rFont val="Calibri"/>
        <family val="2"/>
        <scheme val="minor"/>
      </rPr>
      <t>Aantal = 1</t>
    </r>
  </si>
  <si>
    <t>RECHTZETTEN/RICHTEN VAN VERLICHTINGSOBJECTEN</t>
  </si>
  <si>
    <r>
      <t xml:space="preserve">Het rechtzetten/richten van een verlichtingsobject, lph. t/m 4,75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</si>
  <si>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t/m 4,75 m. </t>
    </r>
    <r>
      <rPr>
        <b/>
        <sz val="11"/>
        <color theme="1"/>
        <rFont val="Calibri"/>
        <family val="2"/>
        <scheme val="minor"/>
      </rPr>
      <t>Aantal = 2 t/m 5</t>
    </r>
  </si>
  <si>
    <t>REC 1_1</t>
  </si>
  <si>
    <t>REC 1_2&lt;5</t>
  </si>
  <si>
    <t>REC 1_&gt;5</t>
  </si>
  <si>
    <t>REC 2_1</t>
  </si>
  <si>
    <t>REC 2_2&lt;5</t>
  </si>
  <si>
    <t>REC 2_&gt;5</t>
  </si>
  <si>
    <t>REC 3_1</t>
  </si>
  <si>
    <t>REC 3_2&lt;5</t>
  </si>
  <si>
    <t>REC 3_&gt;5</t>
  </si>
  <si>
    <t>REC 4_1</t>
  </si>
  <si>
    <t>REC 4_2&lt;5</t>
  </si>
  <si>
    <t>REC 4_&gt;5</t>
  </si>
  <si>
    <t>REC 5_1</t>
  </si>
  <si>
    <t>REC 5_2&lt;5</t>
  </si>
  <si>
    <t>REC 5_&gt;5</t>
  </si>
  <si>
    <t>REC 6_1</t>
  </si>
  <si>
    <t>REC 6_2&lt;5</t>
  </si>
  <si>
    <t>REC 6_&gt;5</t>
  </si>
  <si>
    <t>REC 7_1</t>
  </si>
  <si>
    <t>REC 7_2&lt;5</t>
  </si>
  <si>
    <t>REC 7_&gt;5</t>
  </si>
  <si>
    <t>Het leveren en vullen van een verlichtingsobject met schoon en droog brekerzand.</t>
  </si>
  <si>
    <t>Het verzorgen van een QuickScan volgens de CROW400.</t>
  </si>
  <si>
    <t>Het leveren en monteren van een passende RVS mastdeur.</t>
  </si>
  <si>
    <t>Het leveren en separaat aanbrengen kunststofankerplaten bij bestaande verlichtingsobject.</t>
  </si>
  <si>
    <t>Het aansluiten van een reclame- of bewegwijzeringsbord op aansluitblok.</t>
  </si>
  <si>
    <t>Het losnemen van een aansluiting van een reclame- of bewegwijzeringsbord op aansluitblok.</t>
  </si>
  <si>
    <t>Het plaatsen of verwijderen van verkeersborden aan/van bestaande verlichtingsobject.</t>
  </si>
  <si>
    <t>Meet/schetswerk per verlichtingsobject, armatuur en/of verdeelkast.</t>
  </si>
  <si>
    <t>Het verwijderen (oude nummersticker(s)) en aanbrengen van een nummersticker van/op verlichtingsobject, armatuur of verdeelkast.</t>
  </si>
  <si>
    <t>Het aanbrengen van een nummersticker op verlichtingsobject, armatuur of verdeelkast.</t>
  </si>
  <si>
    <t>Het leveren en aanbrengen van een nummersticker op verlichtingsobject, armatuur of verdeelkast.</t>
  </si>
  <si>
    <t>Het verwijderen (oude nummersticker(s)), leveren en aanbrengen van een nummersticker van/op verlichtingsobject, armatuur of verdeelkast.</t>
  </si>
  <si>
    <t>Meerkosten voor het verwijderen van een verlichtingsobject voorzien van een betonfundering.</t>
  </si>
  <si>
    <t>Het verzorgen van een aanvullende bodemonderzoek volgens de CROW400.</t>
  </si>
  <si>
    <t>Het indienen, verzorgen en afhandelen van een aanvraag in de OV portal van de netbeheerder per verlichtingsobject:</t>
  </si>
  <si>
    <t>OVE 19</t>
  </si>
  <si>
    <t>OVE 20</t>
  </si>
  <si>
    <t>OVE 21</t>
  </si>
  <si>
    <t>OVE 22</t>
  </si>
  <si>
    <t>OVE 23</t>
  </si>
  <si>
    <t>Het leveren en aanbrengen van een connectorsysteem op een verlichtingsobject t.b.v. bijvoorbeeld de sfeerverlichting.</t>
  </si>
  <si>
    <t>Het vervangen van een connectorsysteem op een verlichtingsobject t.b.v. bijvoorbeeld de sfeerverlichting.</t>
  </si>
  <si>
    <t>Uurloon grondwerker.</t>
  </si>
  <si>
    <t>Uurloon hulpmonteur.</t>
  </si>
  <si>
    <t>Uurloon monteur.</t>
  </si>
  <si>
    <t>Uurloon uitvoerder.</t>
  </si>
  <si>
    <t>Uurloon projectengineer.</t>
  </si>
  <si>
    <t>Uurloon projectleider.</t>
  </si>
  <si>
    <t>UUR 7</t>
  </si>
  <si>
    <t>Uurloon projectmanager.</t>
  </si>
  <si>
    <t>UUR 8</t>
  </si>
  <si>
    <t>Uurloon verkeersregelaar.</t>
  </si>
  <si>
    <t>UUR 9</t>
  </si>
  <si>
    <t>Uurloon werkvoorbereider</t>
  </si>
  <si>
    <t>OVE 24</t>
  </si>
  <si>
    <t>Het leveren van een tijdelijke verlichtingsobject inclusief tijdelijk verlichtingsarmatuur.</t>
  </si>
  <si>
    <t>Het leveren van een tijdelijke verlichtingsarmatuur.</t>
  </si>
  <si>
    <t>COR 3</t>
  </si>
  <si>
    <t>COR 4</t>
  </si>
  <si>
    <t>m²/jaar</t>
  </si>
  <si>
    <t>Het inrichten en ter beschikking stellen van een buitenopslagruimte t.b.v. verlichtingsmasten in een daarvoor bestemde mastenrek.</t>
  </si>
  <si>
    <t>Het inrichten en ter beschikking stellen van een binnenopslagruimte t.b.v. verlichtingsarmaturen in een daarvoor bestemde magazijnrek.</t>
  </si>
  <si>
    <t>Het leveren en plaatsen van een hoogspanningsbordje volgens de voorschriften van TenneT.</t>
  </si>
  <si>
    <t>PRE 2_1</t>
  </si>
  <si>
    <t>Het uitvoeren van een inspectie volgens de inspectielijst per verlichtingsobject</t>
  </si>
  <si>
    <t>Door de opdrachtnemer in te vullen marktconforme maximale eenheidsprijs* voor het uitvoeren van desbetreffende activiteit.</t>
  </si>
  <si>
    <t>Bij de activiteiten waarbij regels (met verschillende aantallen) zijn opgenomen geldt het volgende:</t>
  </si>
  <si>
    <r>
      <t>• De prijs die in regel (</t>
    </r>
    <r>
      <rPr>
        <b/>
        <sz val="11"/>
        <rFont val="Calibri"/>
        <family val="2"/>
      </rPr>
      <t>Aantal = 2 t/m 5</t>
    </r>
    <r>
      <rPr>
        <sz val="11"/>
        <rFont val="Calibri"/>
        <family val="2"/>
      </rPr>
      <t>) wordt ingevuld kan nooit hoger zijn dan de ingevulde prijs in regel (</t>
    </r>
    <r>
      <rPr>
        <b/>
        <sz val="11"/>
        <rFont val="Calibri"/>
        <family val="2"/>
      </rPr>
      <t>Aantal = 1</t>
    </r>
    <r>
      <rPr>
        <sz val="11"/>
        <rFont val="Calibri"/>
        <family val="2"/>
      </rPr>
      <t>);</t>
    </r>
  </si>
  <si>
    <r>
      <t xml:space="preserve">· </t>
    </r>
    <r>
      <rPr>
        <sz val="11"/>
        <rFont val="Calibri"/>
        <family val="2"/>
      </rPr>
      <t>De prijs die in regel (</t>
    </r>
    <r>
      <rPr>
        <b/>
        <sz val="11"/>
        <rFont val="Calibri"/>
        <family val="2"/>
      </rPr>
      <t>Aantal = &gt;5</t>
    </r>
    <r>
      <rPr>
        <sz val="11"/>
        <rFont val="Calibri"/>
        <family val="2"/>
      </rPr>
      <t>) wordt ingevuld kan nooit hoger zijn dan de ingevulde prijs in regel (</t>
    </r>
    <r>
      <rPr>
        <b/>
        <sz val="11"/>
        <rFont val="Calibri"/>
        <family val="2"/>
      </rPr>
      <t>Aantal = 2 t/m 5</t>
    </r>
    <r>
      <rPr>
        <sz val="11"/>
        <rFont val="Calibri"/>
        <family val="2"/>
      </rPr>
      <t>).</t>
    </r>
  </si>
  <si>
    <t xml:space="preserve">*: De ingevulde eenheidsprijs is gedurende de gehele contractperiode het maximale in rekening te brengen bedrag door de opdrachtnemer voor desbetreffende activiteit. </t>
  </si>
  <si>
    <t>PRE 3_7</t>
  </si>
  <si>
    <t>%</t>
  </si>
  <si>
    <t>Procentuele toeslag (in %) voor het schilderen van een verlichtingsobject in een afwijkende RAL-kleur.</t>
  </si>
  <si>
    <t>EENHEIDSLIJST - GEMEENTE VAALS</t>
  </si>
  <si>
    <t>OMS</t>
  </si>
  <si>
    <t>ONDERHOUDSMANAGEMENTSYSTEEM</t>
  </si>
  <si>
    <t>OMS 1</t>
  </si>
  <si>
    <t>OMS 2</t>
  </si>
  <si>
    <t>OMS 3</t>
  </si>
  <si>
    <t>Het jaarlijks volgen van een (opfris)cursus m.b.t. het werken in het OMS.</t>
  </si>
  <si>
    <t>Het eenmalig volgen van een opleiding m.b.t. het werken in het OMS.</t>
  </si>
  <si>
    <t>Het inrichten en beschikbaar stellen van een OMS op basis van een SaaS oplossing.</t>
  </si>
  <si>
    <t>OVE 25</t>
  </si>
  <si>
    <t>Het uitvoeren van een "non destructieve" stabiliteitsmeting op een verlichtingsobject met een lph. t/m 5 meter.</t>
  </si>
  <si>
    <t>Het uitvoeren van een "non destructieve" stabiliteitsmeting op een verlichtingsobject met een lph &gt; 5 meter.</t>
  </si>
  <si>
    <r>
      <t xml:space="preserve">Het monteren en plaatsen van een verlichtingsobject,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</si>
  <si>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</si>
  <si>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</si>
  <si>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verlichtingsobject, lph. &gt; 6,50 m t/m 8,00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</si>
  <si>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lph. &gt; 6,50 m t/m 8,00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</si>
  <si>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&gt; 6,50 m t/m 8,00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</si>
  <si>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verlichtingsobject, lph. &gt; 8,00 m t/m 10,00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</si>
  <si>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lph. &gt; 8,00 m t/m 10,00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</si>
  <si>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&gt; 8,00 m t/m 10,00 m. </t>
    </r>
    <r>
      <rPr>
        <b/>
        <sz val="11"/>
        <color theme="1"/>
        <rFont val="Calibri"/>
        <family val="2"/>
        <scheme val="minor"/>
      </rPr>
      <t>Aantal = &gt;5</t>
    </r>
  </si>
  <si>
    <r>
      <t>Het monteren en plaatsen van een verlichtingsobject, lph. &gt; 10,00 m t/m 12,00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</si>
  <si>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 xml:space="preserve">Het monteren en plaatsen van een verlichtingsobject, lph. &gt; 10,00 m t/m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</si>
  <si>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&gt; 10,00 m t/m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</si>
  <si>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verlichtingsobject, lph. &gt;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</si>
  <si>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lph. &gt;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</si>
  <si>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lph. &gt;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</si>
  <si>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</si>
  <si>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</si>
  <si>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</si>
  <si>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</si>
  <si>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</si>
  <si>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</si>
  <si>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</si>
  <si>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</si>
  <si>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</si>
  <si>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monteren en plaatsen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</si>
  <si>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monteren en plaatsen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</si>
  <si>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monteren en plaatsen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&gt;5</t>
    </r>
  </si>
  <si>
    <r>
      <t>Het ontgraven, demonteren en verwijderen van een verlichtingsobject,  lph. &gt; 4,75 m t/m 6,50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</si>
  <si>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ontgraven, demonteren en verwijderen van een verlichtingsobject, lph. &gt; 4,75 m t/m 6,50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</si>
  <si>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ontgraven, demonteren en verwijderen van een verlichtingsobject, lph. &gt; 4,75 m t/m 6,50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</si>
  <si>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ontgraven, demonteren en verwijderen van een verlichtingsobject,  lph. &gt; 6,50 m t/m 8,00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</si>
  <si>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ontgraven, demonteren en verwijderen van een verlichtingsobject,  lph. &gt; 6,50 m t/m 8,00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</si>
  <si>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ontgraven, demonteren en verwijderen van een verlichtingsobject,  lph. &gt; 6,50 m t/m 8,00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</si>
  <si>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ontgraven, demonteren en verwijderen van een verlichtingsobject,  lph. &gt; 8,00 m t/m 10,00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</si>
  <si>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ontgraven, demonteren en verwijderen van een verlichtingsobject,  lph. &gt; 8,00 m t/m 10,00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</si>
  <si>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ontgraven, demonteren en verwijderen van een verlichtingsobject, lph. &gt; 8,00 m t/m 10,00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</si>
  <si>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ontgraven, demonteren en verwijderen van een verlichtingsobject,  lph. &gt; 10,00 m t/m 12,00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</si>
  <si>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ontgraven, demonteren en verwijderen van een verlichtingsobject, lph. &gt; 10,00 m t/m 12,00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</si>
  <si>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ontgraven, demonteren en verwijderen van een verlichtingsobject,  lph. &gt; 10,00 m t/m 12,00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</si>
  <si>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ontgraven, demonteren en verwijderen van een verlichtingsobject,  lph. &gt; 12,00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</si>
  <si>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ontgraven, demonteren en verwijderen van een verlichtingsobject,  lph. &gt; 12,00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</si>
  <si>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ontgraven, demonteren en verwijderen van een verlichtingsobject,  lph. &gt; 12,00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</si>
  <si>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 xml:space="preserve">Het ontgraven, demonteren en verwijderen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</si>
  <si>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ontgraven, demonteren en verwijderen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</si>
  <si>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ontgraven, demonteren en verwijderen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</si>
  <si>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ontgraven, demonteren en verwijderen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</si>
  <si>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ontgraven, demonteren en verwijderen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</si>
  <si>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ontgraven, demonteren en verwijderen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</si>
  <si>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demonteren en verwijderen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</si>
  <si>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demonteren en verwijderen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</si>
  <si>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demonteren en verwijderen van een verlichtingsarmatuur aan een gevel,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</si>
  <si>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demonteren en verwijderen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</si>
  <si>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demonteren en verwijderen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</si>
  <si>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demonteren en verwijderen van een verlichtingsarmatuur aan een gevel, lph. &gt; 6,50 m. </t>
    </r>
    <r>
      <rPr>
        <b/>
        <sz val="11"/>
        <color theme="1"/>
        <rFont val="Calibri"/>
        <family val="2"/>
        <scheme val="minor"/>
      </rPr>
      <t>Aantal = &gt;5</t>
    </r>
  </si>
  <si>
    <r>
      <t>Het verplaatsen van een verlichtingsobject,  lph. &gt; 4,75 m t/m 6,50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</si>
  <si>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verplaatsen van een verlichtingsobject,  lph. &gt; 4,75 m t/m 6,50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</si>
  <si>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verplaatsen van een verlichtingsobject,  lph. &gt; 4,75 m t/m 6,50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</si>
  <si>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verplaatsen van een verlichtingsobject, lph. &gt; 6,50 m t/m 8,00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</si>
  <si>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verplaatsen van een verlichtingsobject,  lph. &gt; 6,50 m t/m 8,00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</si>
  <si>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verplaatsen van een verlichtingsobject,  lph. &gt; 6,50 m t/m 8,00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</si>
  <si>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verplaatsen van een verlichtingsobject,  lph. &gt; 8,00 m t/m 10,00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</si>
  <si>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verplaatsen van een verlichtingsobject,  lph. &gt; 8,00 m t/m 10,00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</si>
  <si>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verplaatsen van een verlichtingsobject, lph. &gt; 8,00 m t/m 10,00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</si>
  <si>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verplaatsen van een verlichtingsobject, lph. &gt; 10,00 m t/m 12,00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</si>
  <si>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verplaatsen van een verlichtingsobject,  lph. &gt; 10,00 m t/m 12,00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</si>
  <si>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verplaatsen van een verlichtingsobject,  lph. &gt; 10,00 m t/m 12,00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</si>
  <si>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>Het verplaatsen van een verlichtingsobject,  lph. &gt; 12,00 m.</t>
    </r>
    <r>
      <rPr>
        <b/>
        <sz val="11"/>
        <color theme="1"/>
        <rFont val="Calibri"/>
        <family val="2"/>
        <scheme val="minor"/>
      </rPr>
      <t xml:space="preserve"> Aantal = 1</t>
    </r>
  </si>
  <si>
    <r>
      <t>Het verplaatsen van een verlichtingsobject, lph. &gt; 12,00 m.</t>
    </r>
    <r>
      <rPr>
        <b/>
        <sz val="11"/>
        <color theme="1"/>
        <rFont val="Calibri"/>
        <family val="2"/>
        <scheme val="minor"/>
      </rPr>
      <t xml:space="preserve"> Aantal = 2 t/m 5</t>
    </r>
  </si>
  <si>
    <r>
      <t>Het verplaatsen van een verlichtingsobject,  lph. &gt; 12,00 m.</t>
    </r>
    <r>
      <rPr>
        <b/>
        <sz val="11"/>
        <color theme="1"/>
        <rFont val="Calibri"/>
        <family val="2"/>
        <scheme val="minor"/>
      </rPr>
      <t xml:space="preserve"> Aantal = &gt;5</t>
    </r>
  </si>
  <si>
    <r>
      <t xml:space="preserve">Het vervangen van een verlichtingsobject,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</si>
  <si>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</si>
  <si>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</si>
  <si>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lph. &gt; 6,50 m t/m 8,00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</si>
  <si>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&gt; 6,50 m t/m 8,00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</si>
  <si>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&gt; 6,50 m t/m 8,00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</si>
  <si>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lph. &gt; 8,00 m t/m 10,00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</si>
  <si>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&gt; 8,00 m t/m 10,00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</si>
  <si>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&gt; 8,00 m t/m 10,00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</si>
  <si>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lph. &gt; 10,00 m t/m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</si>
  <si>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&gt; 10,00 m t/m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</si>
  <si>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&gt; 10,00 m t/m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</si>
  <si>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lph. &gt;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</si>
  <si>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lph. &gt;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</si>
  <si>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lph. &gt;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</si>
  <si>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</si>
  <si>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</si>
  <si>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echter een grondspot inclusief toebehoren.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</si>
  <si>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</si>
  <si>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</si>
  <si>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</si>
  <si>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verlichtingsarmatuur op een lichtmast of van gevel,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</si>
  <si>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</si>
  <si>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</si>
  <si>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verlichtingsarmatuur op een lichtmast of van gevel, lph. &gt; 6,50 m t/m 8,00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</si>
  <si>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&gt; 6,50 m t/m 8,00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</si>
  <si>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&gt; 6,50 m t/m 8,00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</si>
  <si>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verlichtingsarmatuur op een lichtmast of van gevel, lph. &gt; 8,00 m t/m 10,00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</si>
  <si>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&gt; 8,00 m t/m 10,00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</si>
  <si>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&gt; 8,00 m t/m 10,00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</si>
  <si>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verlichtingsarmatuur op een lichtmast of van gevel, lph. &gt; 10,00 m t/m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</si>
  <si>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&gt; 10,00 m t/m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</si>
  <si>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&gt; 10,00 m t/m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</si>
  <si>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verlichtingsarmatuur op een lichtmast of van gevel, lph. &gt;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</si>
  <si>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verlichtingsarmatuur op een lichtmast of van gevel, lph. &gt;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</si>
  <si>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verlichtingsarmatuur op een lichtmast of van gevel, lph. &gt;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</si>
  <si>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lichtbron, driver en/of VSA (incl. ontsteker) op een lichtmast of van gevel,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</si>
  <si>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</si>
  <si>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</si>
  <si>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lichtbron, driver en/of VSA (incl. ontsteker) op een lichtmast of van gevel, lph. &gt; 6,50 m t/m 8,00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</si>
  <si>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&gt; 6,50 m t/m 8,00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</si>
  <si>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&gt; 6,50 m t/m 8,00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</si>
  <si>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lichtbron, driver en/of VSA (incl. ontsteker) op een lichtmast of van gevel, lph. &gt; 8,00 m t/m 10,00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</si>
  <si>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&gt; 8,00 m t/m 10,00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</si>
  <si>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&gt; 8,00 m t/m 10,00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</si>
  <si>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lichtbron, driver en/of VSA (incl. ontsteker) op een lichtmast of van gevel, lph. &gt; 10,00 m t/m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</si>
  <si>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&gt; 10,00 m t/m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</si>
  <si>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&gt; 10,00 m t/m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</si>
  <si>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vervangen van een lichtbron, driver en/of VSA (incl. ontsteker) op een lichtmast of van gevel, lph. &gt;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</si>
  <si>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vervangen van een lichtbron, driver en/of VSA (incl. ontsteker) op een lichtmast of van gevel, lph. &gt;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</si>
  <si>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vervangen van een lichtbron, driver en/of VSA (incl. ontsteker) op een lichtmast of van gevel, lph. &gt;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</si>
  <si>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&gt; 4,75 m t/m 6,50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</si>
  <si>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lph. &gt; 4,75 m t/m 6,50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</si>
  <si>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lph. &gt; 4,75 m t/m 6,50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</si>
  <si>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&gt; 6,50 m t/m 8,00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</si>
  <si>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lph. &gt; 6,50 m t/m 8,00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</si>
  <si>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lph. &gt; 6,50 m t/m 8,00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</si>
  <si>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&gt; 8,00 m t/m 10,00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</si>
  <si>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lph. &gt; 8,00 m t/m 10,00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</si>
  <si>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lph. &gt; 8,00 m t/m 10,00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</si>
  <si>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&gt; 10,00 m t/m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</si>
  <si>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lph. &gt; 10,00 m t/m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</si>
  <si>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lph. &gt; 10,00 m t/m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</si>
  <si>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lph. &gt; 12,00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</si>
  <si>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lph. &gt; 12,00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</si>
  <si>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lph. &gt; 12,00 m. </t>
    </r>
    <r>
      <rPr>
        <b/>
        <sz val="11"/>
        <color theme="1"/>
        <rFont val="Calibri"/>
        <family val="2"/>
        <scheme val="minor"/>
      </rPr>
      <t>Aantal = &gt;5</t>
    </r>
  </si>
  <si>
    <r>
      <t xml:space="preserve">Het rechtzetten/richten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1</t>
    </r>
  </si>
  <si>
    <r>
      <t xml:space="preserve">Het rechtzetten/richten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2 t/m 5</t>
    </r>
  </si>
  <si>
    <r>
      <t xml:space="preserve">Het rechtzetten/richten van een verlichtingsobject, echter een nostalgische (gietijzeren) verlichtingsobject met een lph. t/m 4,00 m. </t>
    </r>
    <r>
      <rPr>
        <b/>
        <sz val="11"/>
        <color theme="1"/>
        <rFont val="Calibri"/>
        <family val="2"/>
        <scheme val="minor"/>
      </rPr>
      <t>Aantal = &gt;5</t>
    </r>
  </si>
  <si>
    <t>PRE 1_2</t>
  </si>
  <si>
    <t>PRE 1_1</t>
  </si>
  <si>
    <t>TOTAAL (INSCHRIJVINGSSOM):</t>
  </si>
  <si>
    <t>Bijlage B - Eenheidslijs Definitief</t>
  </si>
  <si>
    <t>Kenmerk aanbestedende dienst: 2064_T543858</t>
  </si>
  <si>
    <t>FICTIEF PROJECT (ingevulde aantallen zijn indicatief en hieraan kunnen geen rechten worden aan ontleend)</t>
  </si>
  <si>
    <t>dagdeel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</si>
</sst>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m/d/yyyy"/>
    <numFmt numFmtId="166" formatCode="&quot;€&quot;\ #,##0.00"/>
    <numFmt numFmtId="167" formatCode="_-[$€]\ * #,##0.00_-;_-[$€]\ * #,##0.00\-;_-[$€]\ * &quot;-&quot;??_-;_-@_-"/>
  </numFmts>
  <fonts count="32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Symbol"/>
      <family val="1"/>
      <charset val="2"/>
    </font>
    <font>
      <sz val="18"/>
      <color theme="3"/>
      <name val="Cambria"/>
      <family val="2"/>
      <scheme val="maj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0" fontId="19" fillId="0" borderId="11" applyNumberFormat="0" applyFill="0" applyAlignment="0" applyProtection="0"/>
    <xf numFmtId="0" fontId="9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</cellStyleXfs>
  <cellXfs count="141">
    <xf numFmtId="0" fontId="0" fillId="0" borderId="0" xfId="0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9" fillId="6" borderId="4" xfId="4" applyBorder="1" applyAlignment="1" applyProtection="1">
      <alignment horizontal="center" vertical="center"/>
    </xf>
    <xf numFmtId="1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0" fillId="5" borderId="4" xfId="3" applyFont="1" applyBorder="1" applyAlignment="1" applyProtection="1">
      <alignment horizontal="center" vertical="center"/>
    </xf>
    <xf numFmtId="1" fontId="10" fillId="5" borderId="5" xfId="3" applyNumberFormat="1" applyFont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" fontId="11" fillId="3" borderId="4" xfId="1" applyNumberFormat="1" applyFont="1" applyBorder="1" applyAlignment="1" applyProtection="1">
      <alignment horizontal="center" vertical="center"/>
    </xf>
    <xf numFmtId="1" fontId="11" fillId="3" borderId="7" xfId="1" applyNumberFormat="1" applyFont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3" borderId="4" xfId="1" applyFont="1" applyBorder="1" applyAlignment="1" applyProtection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0" fillId="6" borderId="9" xfId="4" applyFont="1" applyBorder="1" applyAlignment="1" applyProtection="1">
      <alignment horizontal="center" vertical="center"/>
    </xf>
    <xf numFmtId="1" fontId="10" fillId="6" borderId="3" xfId="4" applyNumberFormat="1" applyFont="1" applyBorder="1" applyAlignment="1" applyProtection="1">
      <alignment horizontal="left" vertical="center"/>
    </xf>
    <xf numFmtId="0" fontId="11" fillId="4" borderId="4" xfId="2" applyFont="1" applyBorder="1" applyAlignment="1" applyProtection="1">
      <alignment horizontal="center" vertical="center"/>
    </xf>
    <xf numFmtId="1" fontId="11" fillId="4" borderId="7" xfId="2" applyNumberFormat="1" applyFont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24" fillId="9" borderId="20" xfId="0" applyFont="1" applyFill="1" applyBorder="1" applyAlignment="1">
      <alignment vertical="center" wrapText="1"/>
    </xf>
    <xf numFmtId="0" fontId="24" fillId="9" borderId="21" xfId="0" applyFont="1" applyFill="1" applyBorder="1" applyAlignment="1">
      <alignment vertical="center" wrapText="1"/>
    </xf>
    <xf numFmtId="0" fontId="6" fillId="10" borderId="22" xfId="0" applyFont="1" applyFill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left" vertical="center" wrapText="1" indent="5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5" borderId="2" xfId="3" applyBorder="1"/>
    <xf numFmtId="44" fontId="9" fillId="5" borderId="2" xfId="3" applyNumberFormat="1" applyBorder="1"/>
    <xf numFmtId="0" fontId="9" fillId="6" borderId="2" xfId="4" applyBorder="1"/>
    <xf numFmtId="44" fontId="9" fillId="6" borderId="2" xfId="4" applyNumberFormat="1" applyBorder="1"/>
    <xf numFmtId="44" fontId="9" fillId="7" borderId="2" xfId="8" applyNumberFormat="1" applyBorder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 wrapText="1"/>
    </xf>
    <xf numFmtId="0" fontId="9" fillId="13" borderId="4" xfId="11" applyBorder="1" applyAlignment="1" applyProtection="1">
      <alignment horizontal="center" vertical="center"/>
    </xf>
    <xf numFmtId="0" fontId="3" fillId="12" borderId="1" xfId="10" applyFont="1" applyBorder="1" applyAlignment="1">
      <alignment vertical="center"/>
    </xf>
    <xf numFmtId="0" fontId="3" fillId="12" borderId="1" xfId="10" applyFont="1" applyBorder="1" applyAlignment="1">
      <alignment horizontal="left" vertical="center"/>
    </xf>
    <xf numFmtId="166" fontId="14" fillId="2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Alignment="1">
      <alignment horizontal="right" vertical="center"/>
    </xf>
    <xf numFmtId="166" fontId="14" fillId="2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166" fontId="29" fillId="0" borderId="0" xfId="6" applyNumberFormat="1" applyFont="1" applyAlignment="1">
      <alignment vertical="center"/>
    </xf>
    <xf numFmtId="1" fontId="9" fillId="13" borderId="7" xfId="11" applyNumberFormat="1" applyBorder="1" applyAlignment="1" applyProtection="1">
      <alignment horizontal="left" vertical="center"/>
    </xf>
    <xf numFmtId="0" fontId="9" fillId="13" borderId="8" xfId="11" applyBorder="1" applyAlignment="1" applyProtection="1">
      <alignment vertical="center" wrapText="1"/>
    </xf>
    <xf numFmtId="1" fontId="9" fillId="6" borderId="7" xfId="4" applyNumberFormat="1" applyBorder="1" applyAlignment="1" applyProtection="1">
      <alignment horizontal="left" vertical="center"/>
    </xf>
    <xf numFmtId="0" fontId="9" fillId="6" borderId="8" xfId="4" applyBorder="1" applyAlignment="1" applyProtection="1">
      <alignment vertical="center" wrapText="1"/>
    </xf>
    <xf numFmtId="0" fontId="9" fillId="5" borderId="6" xfId="3" applyBorder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3" fillId="3" borderId="8" xfId="1" applyFont="1" applyBorder="1" applyAlignment="1" applyProtection="1">
      <alignment vertical="center"/>
    </xf>
    <xf numFmtId="0" fontId="3" fillId="12" borderId="1" xfId="10" applyFont="1" applyBorder="1" applyAlignment="1">
      <alignment vertical="center" readingOrder="1"/>
    </xf>
    <xf numFmtId="0" fontId="3" fillId="3" borderId="1" xfId="1" applyFont="1" applyBorder="1" applyAlignment="1" applyProtection="1">
      <alignment vertical="center"/>
    </xf>
    <xf numFmtId="0" fontId="3" fillId="3" borderId="8" xfId="1" applyFont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9" fillId="6" borderId="10" xfId="4" applyBorder="1" applyAlignment="1" applyProtection="1">
      <alignment horizontal="left" vertical="center"/>
    </xf>
    <xf numFmtId="0" fontId="3" fillId="4" borderId="8" xfId="2" applyFont="1" applyBorder="1" applyAlignment="1" applyProtection="1">
      <alignment horizontal="left" vertical="center" wrapText="1"/>
    </xf>
    <xf numFmtId="0" fontId="7" fillId="0" borderId="0" xfId="0" applyFont="1"/>
    <xf numFmtId="166" fontId="14" fillId="0" borderId="1" xfId="0" applyNumberFormat="1" applyFont="1" applyBorder="1" applyAlignment="1">
      <alignment horizontal="center" vertical="center"/>
    </xf>
    <xf numFmtId="8" fontId="30" fillId="8" borderId="1" xfId="0" applyNumberFormat="1" applyFont="1" applyFill="1" applyBorder="1" applyAlignment="1">
      <alignment horizontal="right" vertical="center"/>
    </xf>
    <xf numFmtId="166" fontId="15" fillId="8" borderId="4" xfId="0" applyNumberFormat="1" applyFont="1" applyFill="1" applyBorder="1" applyAlignment="1">
      <alignment horizontal="center" vertical="center"/>
    </xf>
    <xf numFmtId="0" fontId="14" fillId="0" borderId="0" xfId="0" applyFont="1"/>
    <xf numFmtId="164" fontId="10" fillId="5" borderId="2" xfId="3" applyNumberFormat="1" applyFont="1" applyBorder="1" applyAlignment="1" applyProtection="1">
      <alignment horizontal="center" vertical="center"/>
    </xf>
    <xf numFmtId="164" fontId="10" fillId="6" borderId="2" xfId="4" applyNumberFormat="1" applyFont="1" applyBorder="1" applyAlignment="1" applyProtection="1">
      <alignment horizontal="center" vertical="center"/>
    </xf>
    <xf numFmtId="0" fontId="9" fillId="13" borderId="2" xfId="11" applyBorder="1"/>
    <xf numFmtId="44" fontId="9" fillId="13" borderId="2" xfId="11" applyNumberFormat="1" applyBorder="1"/>
    <xf numFmtId="44" fontId="0" fillId="0" borderId="0" xfId="0" applyNumberFormat="1"/>
    <xf numFmtId="166" fontId="14" fillId="0" borderId="26" xfId="0" applyNumberFormat="1" applyFont="1" applyBorder="1" applyAlignment="1">
      <alignment horizontal="center" vertical="center"/>
    </xf>
    <xf numFmtId="164" fontId="9" fillId="13" borderId="2" xfId="11" applyNumberFormat="1" applyBorder="1" applyAlignment="1">
      <alignment horizontal="right" vertical="center"/>
    </xf>
    <xf numFmtId="164" fontId="9" fillId="6" borderId="2" xfId="4" applyNumberFormat="1" applyBorder="1" applyAlignment="1">
      <alignment horizontal="right" vertical="center"/>
    </xf>
    <xf numFmtId="0" fontId="9" fillId="7" borderId="2" xfId="8" applyBorder="1" applyAlignment="1">
      <alignment horizontal="right"/>
    </xf>
    <xf numFmtId="0" fontId="23" fillId="0" borderId="24" xfId="0" applyFont="1" applyBorder="1" applyAlignment="1">
      <alignment horizontal="left" vertical="center" wrapText="1" indent="5"/>
    </xf>
    <xf numFmtId="0" fontId="6" fillId="0" borderId="27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6" fillId="8" borderId="27" xfId="0" applyFont="1" applyFill="1" applyBorder="1" applyAlignment="1">
      <alignment vertical="center" wrapText="1"/>
    </xf>
    <xf numFmtId="10" fontId="14" fillId="2" borderId="4" xfId="0" applyNumberFormat="1" applyFont="1" applyFill="1" applyBorder="1" applyAlignment="1" applyProtection="1">
      <alignment horizontal="center" vertical="center"/>
      <protection locked="0"/>
    </xf>
    <xf numFmtId="166" fontId="14" fillId="14" borderId="4" xfId="0" applyNumberFormat="1" applyFont="1" applyFill="1" applyBorder="1" applyAlignment="1">
      <alignment horizontal="center" vertical="center"/>
    </xf>
    <xf numFmtId="0" fontId="2" fillId="12" borderId="1" xfId="10" applyFont="1" applyBorder="1" applyAlignment="1">
      <alignment vertical="center"/>
    </xf>
    <xf numFmtId="0" fontId="2" fillId="12" borderId="1" xfId="10" applyFont="1" applyBorder="1" applyAlignment="1">
      <alignment vertical="center" readingOrder="1"/>
    </xf>
    <xf numFmtId="0" fontId="1" fillId="12" borderId="1" xfId="10" applyFont="1" applyBorder="1" applyAlignment="1">
      <alignment horizontal="left" vertical="center"/>
    </xf>
    <xf numFmtId="0" fontId="6" fillId="11" borderId="21" xfId="0" applyFont="1" applyFill="1" applyBorder="1" applyAlignment="1">
      <alignment vertical="center" wrapText="1"/>
    </xf>
    <xf numFmtId="0" fontId="6" fillId="11" borderId="24" xfId="0" applyFont="1" applyFill="1" applyBorder="1" applyAlignment="1">
      <alignment vertical="center" wrapText="1"/>
    </xf>
    <xf numFmtId="0" fontId="6" fillId="11" borderId="25" xfId="0" applyFont="1" applyFill="1" applyBorder="1" applyAlignment="1">
      <alignment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9" fillId="5" borderId="9" xfId="3" applyBorder="1" applyAlignment="1" applyProtection="1">
      <alignment horizontal="right" vertical="center" wrapText="1"/>
    </xf>
    <xf numFmtId="0" fontId="9" fillId="5" borderId="3" xfId="3" applyBorder="1" applyAlignment="1" applyProtection="1">
      <alignment horizontal="right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11" xfId="7" applyNumberFormat="1" applyFont="1" applyFill="1" applyAlignment="1" applyProtection="1">
      <alignment horizontal="left" vertical="center"/>
      <protection locked="0"/>
    </xf>
    <xf numFmtId="0" fontId="22" fillId="0" borderId="11" xfId="7" applyFont="1" applyFill="1" applyAlignment="1" applyProtection="1">
      <alignment horizontal="right" vertical="center"/>
    </xf>
    <xf numFmtId="0" fontId="9" fillId="6" borderId="9" xfId="4" applyBorder="1" applyAlignment="1" applyProtection="1">
      <alignment horizontal="right" vertical="center" wrapText="1"/>
    </xf>
    <xf numFmtId="0" fontId="9" fillId="6" borderId="3" xfId="4" applyBorder="1" applyAlignment="1" applyProtection="1">
      <alignment horizontal="right" vertical="center" wrapText="1"/>
    </xf>
    <xf numFmtId="1" fontId="14" fillId="0" borderId="0" xfId="0" applyNumberFormat="1" applyFont="1" applyAlignment="1">
      <alignment horizontal="left" vertical="center"/>
    </xf>
    <xf numFmtId="0" fontId="22" fillId="0" borderId="0" xfId="9" applyFont="1" applyAlignment="1">
      <alignment horizontal="left"/>
    </xf>
    <xf numFmtId="0" fontId="31" fillId="0" borderId="12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4" borderId="19" xfId="0" applyFont="1" applyFill="1" applyBorder="1" applyAlignment="1">
      <alignment horizontal="center" vertical="center"/>
    </xf>
  </cellXfs>
  <cellStyles count="12">
    <cellStyle name="20% - Accent2" xfId="10" builtinId="34"/>
    <cellStyle name="40% - Accent5" xfId="1" builtinId="47"/>
    <cellStyle name="40% - Accent6" xfId="2" builtinId="51"/>
    <cellStyle name="Accent2" xfId="11" builtinId="33"/>
    <cellStyle name="Accent3" xfId="8" builtinId="37"/>
    <cellStyle name="Accent5" xfId="3" builtinId="45"/>
    <cellStyle name="Accent6" xfId="4" builtinId="49"/>
    <cellStyle name="Euro" xfId="5" xr:uid="{00000000-0005-0000-0000-000008000000}"/>
    <cellStyle name="Kop 1" xfId="7" builtinId="16"/>
    <cellStyle name="Standaard" xfId="0" builtinId="0"/>
    <cellStyle name="Standaard_masten armat" xfId="6" xr:uid="{00000000-0005-0000-0000-00000C000000}"/>
    <cellStyle name="Titel" xfId="9" builtinId="15"/>
  </cellStyles>
  <dxfs count="0"/>
  <tableStyles count="0" defaultTableStyle="TableStyleMedium9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C7D9-022F-4F23-BE07-1E5DC4E63B77}">
  <sheetPr>
    <tabColor rgb="FF92D050"/>
    <pageSetUpPr fitToPage="1"/>
  </sheetPr>
  <dimension ref="A4:K20"/>
  <sheetViews>
    <sheetView tabSelected="1" workbookViewId="0">
      <selection activeCell="A5" sqref="A5:B5"/>
    </sheetView>
  </sheetViews>
  <sheetFormatPr defaultColWidth="101.8984375" defaultRowHeight="14" x14ac:dyDescent="0.3"/>
  <cols>
    <col min="1" max="1" width="30.69921875" customWidth="1"/>
    <col min="2" max="2" width="170.69921875" customWidth="1"/>
  </cols>
  <sheetData>
    <row r="4" spans="1:11" ht="14.5" thickBot="1" x14ac:dyDescent="0.35"/>
    <row r="5" spans="1:11" ht="26" x14ac:dyDescent="0.3">
      <c r="A5" s="108" t="str">
        <f>EENHEIDSLIJST!A2</f>
        <v>EENHEIDSLIJST - GEMEENTE VAALS</v>
      </c>
      <c r="B5" s="109"/>
      <c r="C5" s="43"/>
      <c r="D5" s="43"/>
      <c r="E5" s="43"/>
      <c r="F5" s="43"/>
      <c r="G5" s="43"/>
      <c r="H5" s="43"/>
      <c r="I5" s="43"/>
      <c r="J5" s="43"/>
      <c r="K5" s="43"/>
    </row>
    <row r="6" spans="1:11" ht="26" x14ac:dyDescent="0.3">
      <c r="A6" s="110" t="str">
        <f>EENHEIDSLIJST!A3</f>
        <v>Bijlage B - Eenheidslijs Definitief</v>
      </c>
      <c r="B6" s="111"/>
      <c r="C6" s="43"/>
      <c r="D6" s="43"/>
      <c r="E6" s="43"/>
      <c r="F6" s="43"/>
      <c r="G6" s="43"/>
      <c r="H6" s="43"/>
      <c r="I6" s="43"/>
      <c r="J6" s="43"/>
      <c r="K6" s="43"/>
    </row>
    <row r="7" spans="1:11" ht="26.5" thickBot="1" x14ac:dyDescent="0.35">
      <c r="A7" s="112" t="str">
        <f>EENHEIDSLIJST!A4</f>
        <v>Kenmerk aanbestedende dienst: 2064_T543858</v>
      </c>
      <c r="B7" s="113"/>
      <c r="C7" s="44"/>
      <c r="D7" s="44"/>
      <c r="E7" s="44"/>
      <c r="F7" s="44"/>
      <c r="G7" s="44"/>
      <c r="H7" s="44"/>
      <c r="I7" s="44"/>
      <c r="J7" s="44"/>
      <c r="K7" s="44"/>
    </row>
    <row r="9" spans="1:11" ht="14.5" thickBot="1" x14ac:dyDescent="0.35"/>
    <row r="10" spans="1:11" ht="15" thickBot="1" x14ac:dyDescent="0.35">
      <c r="A10" s="37" t="s">
        <v>113</v>
      </c>
      <c r="B10" s="38" t="s">
        <v>2</v>
      </c>
    </row>
    <row r="11" spans="1:11" ht="15" thickBot="1" x14ac:dyDescent="0.35">
      <c r="A11" s="39"/>
      <c r="B11" s="40"/>
    </row>
    <row r="12" spans="1:11" ht="14.5" x14ac:dyDescent="0.3">
      <c r="A12" s="105"/>
      <c r="B12" s="41" t="s">
        <v>412</v>
      </c>
    </row>
    <row r="13" spans="1:11" ht="14.5" x14ac:dyDescent="0.3">
      <c r="A13" s="106"/>
      <c r="B13" s="41" t="s">
        <v>413</v>
      </c>
    </row>
    <row r="14" spans="1:11" ht="14.5" x14ac:dyDescent="0.3">
      <c r="A14" s="106"/>
      <c r="B14" s="96" t="s">
        <v>414</v>
      </c>
    </row>
    <row r="15" spans="1:11" ht="15" thickBot="1" x14ac:dyDescent="0.35">
      <c r="A15" s="107"/>
      <c r="B15" s="42" t="s">
        <v>415</v>
      </c>
    </row>
    <row r="16" spans="1:11" ht="15" thickBot="1" x14ac:dyDescent="0.35">
      <c r="A16" s="97"/>
      <c r="B16" s="98"/>
    </row>
    <row r="17" spans="1:2" ht="15" thickBot="1" x14ac:dyDescent="0.35">
      <c r="A17" s="99"/>
      <c r="B17" s="98" t="s">
        <v>114</v>
      </c>
    </row>
    <row r="18" spans="1:2" ht="15" thickBot="1" x14ac:dyDescent="0.35">
      <c r="A18" s="97"/>
      <c r="B18" s="98"/>
    </row>
    <row r="19" spans="1:2" ht="15" thickBot="1" x14ac:dyDescent="0.35">
      <c r="A19" s="114" t="s">
        <v>416</v>
      </c>
      <c r="B19" s="115"/>
    </row>
    <row r="20" spans="1:2" ht="15" thickBot="1" x14ac:dyDescent="0.35">
      <c r="A20" s="97"/>
      <c r="B20" s="98"/>
    </row>
  </sheetData>
  <sheetProtection algorithmName="SHA-512" hashValue="aoxjihqEgB8VOSf4GzPX5E5ifLbBQJqSk2mlOKmEhPC/nqtOLBXH7Z6mrQ78eKiO6OFj1sCTjEU/0dQeeeE/Uw==" saltValue="NAk9ca0i7Dnv+oJxNVQN+g==" spinCount="100000" sheet="1" autoFilter="0"/>
  <mergeCells count="5">
    <mergeCell ref="A12:A15"/>
    <mergeCell ref="A5:B5"/>
    <mergeCell ref="A6:B6"/>
    <mergeCell ref="A7:B7"/>
    <mergeCell ref="A19:B19"/>
  </mergeCells>
  <pageMargins left="0.7" right="0.7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FFC000"/>
    <pageSetUpPr fitToPage="1"/>
  </sheetPr>
  <dimension ref="A1:G317"/>
  <sheetViews>
    <sheetView zoomScale="80" zoomScaleNormal="80" zoomScaleSheetLayoutView="100" workbookViewId="0">
      <selection activeCell="A2" sqref="A2:G2"/>
    </sheetView>
  </sheetViews>
  <sheetFormatPr defaultColWidth="9.09765625" defaultRowHeight="14.5" x14ac:dyDescent="0.3"/>
  <cols>
    <col min="1" max="1" width="14.3984375" style="1" bestFit="1" customWidth="1"/>
    <col min="2" max="2" width="20.69921875" style="7" customWidth="1"/>
    <col min="3" max="3" width="178.296875" style="2" bestFit="1" customWidth="1"/>
    <col min="4" max="4" width="11.3984375" style="3" bestFit="1" customWidth="1"/>
    <col min="5" max="5" width="9.69921875" style="4" bestFit="1" customWidth="1"/>
    <col min="6" max="6" width="17.69921875" style="5" customWidth="1"/>
    <col min="7" max="7" width="17.69921875" style="58" customWidth="1"/>
    <col min="8" max="16384" width="9.09765625" style="6"/>
  </cols>
  <sheetData>
    <row r="1" spans="1:7" ht="15" thickBot="1" x14ac:dyDescent="0.35"/>
    <row r="2" spans="1:7" ht="26" x14ac:dyDescent="0.3">
      <c r="A2" s="120" t="s">
        <v>420</v>
      </c>
      <c r="B2" s="121"/>
      <c r="C2" s="121"/>
      <c r="D2" s="121"/>
      <c r="E2" s="121"/>
      <c r="F2" s="121"/>
      <c r="G2" s="122"/>
    </row>
    <row r="3" spans="1:7" ht="26" x14ac:dyDescent="0.3">
      <c r="A3" s="123" t="s">
        <v>573</v>
      </c>
      <c r="B3" s="124"/>
      <c r="C3" s="124"/>
      <c r="D3" s="124"/>
      <c r="E3" s="124"/>
      <c r="F3" s="124"/>
      <c r="G3" s="125"/>
    </row>
    <row r="4" spans="1:7" ht="26.5" thickBot="1" x14ac:dyDescent="0.35">
      <c r="A4" s="138" t="s">
        <v>574</v>
      </c>
      <c r="B4" s="139"/>
      <c r="C4" s="139"/>
      <c r="D4" s="139"/>
      <c r="E4" s="139"/>
      <c r="F4" s="139"/>
      <c r="G4" s="140"/>
    </row>
    <row r="5" spans="1:7" x14ac:dyDescent="0.3">
      <c r="C5" s="8"/>
      <c r="D5" s="9"/>
    </row>
    <row r="6" spans="1:7" s="10" customFormat="1" ht="26.5" thickBot="1" x14ac:dyDescent="0.35">
      <c r="A6" s="127" t="s">
        <v>56</v>
      </c>
      <c r="B6" s="127"/>
      <c r="C6" s="126" t="s">
        <v>575</v>
      </c>
      <c r="D6" s="126"/>
      <c r="E6" s="126"/>
      <c r="F6" s="126"/>
      <c r="G6" s="126"/>
    </row>
    <row r="7" spans="1:7" ht="15.5" thickTop="1" thickBot="1" x14ac:dyDescent="0.35">
      <c r="C7" s="11"/>
      <c r="D7" s="12"/>
    </row>
    <row r="8" spans="1:7" ht="15" customHeight="1" thickTop="1" thickBot="1" x14ac:dyDescent="0.35">
      <c r="A8" s="118" t="s">
        <v>60</v>
      </c>
      <c r="B8" s="119"/>
      <c r="C8" s="13" t="s">
        <v>2</v>
      </c>
      <c r="D8" s="14" t="s">
        <v>79</v>
      </c>
      <c r="E8" s="15" t="s">
        <v>59</v>
      </c>
      <c r="F8" s="53" t="s">
        <v>77</v>
      </c>
      <c r="G8" s="52" t="s">
        <v>81</v>
      </c>
    </row>
    <row r="9" spans="1:7" ht="15" customHeight="1" thickTop="1" x14ac:dyDescent="0.3"/>
    <row r="10" spans="1:7" ht="15" customHeight="1" x14ac:dyDescent="0.3">
      <c r="A10" s="54" t="s">
        <v>421</v>
      </c>
      <c r="B10" s="66"/>
      <c r="C10" s="67" t="s">
        <v>422</v>
      </c>
    </row>
    <row r="11" spans="1:7" ht="15" customHeight="1" x14ac:dyDescent="0.3">
      <c r="B11" s="17" t="s">
        <v>423</v>
      </c>
      <c r="C11" s="18" t="s">
        <v>428</v>
      </c>
      <c r="D11" s="51">
        <v>1</v>
      </c>
      <c r="E11" s="19" t="s">
        <v>98</v>
      </c>
      <c r="F11" s="57"/>
      <c r="G11" s="83">
        <f>F11*D11</f>
        <v>0</v>
      </c>
    </row>
    <row r="12" spans="1:7" ht="15" customHeight="1" x14ac:dyDescent="0.3">
      <c r="B12" s="17" t="s">
        <v>424</v>
      </c>
      <c r="C12" s="18" t="s">
        <v>427</v>
      </c>
      <c r="D12" s="51">
        <v>1</v>
      </c>
      <c r="E12" s="19" t="s">
        <v>147</v>
      </c>
      <c r="F12" s="57"/>
      <c r="G12" s="83">
        <f>F12*D12</f>
        <v>0</v>
      </c>
    </row>
    <row r="13" spans="1:7" ht="15" customHeight="1" thickBot="1" x14ac:dyDescent="0.35">
      <c r="B13" s="17" t="s">
        <v>425</v>
      </c>
      <c r="C13" s="18" t="s">
        <v>426</v>
      </c>
      <c r="D13" s="51">
        <v>1</v>
      </c>
      <c r="E13" s="19" t="s">
        <v>98</v>
      </c>
      <c r="F13" s="57"/>
      <c r="G13" s="92">
        <f>F13*D13</f>
        <v>0</v>
      </c>
    </row>
    <row r="14" spans="1:7" ht="15" customHeight="1" thickTop="1" thickBot="1" x14ac:dyDescent="0.35">
      <c r="G14" s="93">
        <f>SUM(G11:G13)</f>
        <v>0</v>
      </c>
    </row>
    <row r="15" spans="1:7" ht="15" customHeight="1" thickTop="1" x14ac:dyDescent="0.3">
      <c r="A15" s="16" t="s">
        <v>82</v>
      </c>
      <c r="B15" s="68"/>
      <c r="C15" s="69" t="s">
        <v>83</v>
      </c>
    </row>
    <row r="16" spans="1:7" ht="15" customHeight="1" x14ac:dyDescent="0.3">
      <c r="B16" s="17" t="s">
        <v>84</v>
      </c>
      <c r="C16" s="18" t="s">
        <v>100</v>
      </c>
      <c r="D16" s="51">
        <v>250</v>
      </c>
      <c r="E16" s="19" t="s">
        <v>61</v>
      </c>
      <c r="F16" s="57"/>
      <c r="G16" s="83">
        <f>F16*D16</f>
        <v>0</v>
      </c>
    </row>
    <row r="17" spans="1:7" ht="15" customHeight="1" x14ac:dyDescent="0.3">
      <c r="B17" s="17" t="s">
        <v>101</v>
      </c>
      <c r="C17" s="18" t="s">
        <v>102</v>
      </c>
      <c r="D17" s="51">
        <v>1890</v>
      </c>
      <c r="E17" s="19" t="s">
        <v>61</v>
      </c>
      <c r="F17" s="57"/>
      <c r="G17" s="83">
        <f>F17*D17</f>
        <v>0</v>
      </c>
    </row>
    <row r="18" spans="1:7" ht="15" customHeight="1" x14ac:dyDescent="0.3">
      <c r="B18" s="17" t="s">
        <v>404</v>
      </c>
      <c r="C18" s="18" t="s">
        <v>407</v>
      </c>
      <c r="D18" s="51">
        <v>25</v>
      </c>
      <c r="E18" s="19" t="s">
        <v>406</v>
      </c>
      <c r="F18" s="57"/>
      <c r="G18" s="83">
        <f>F18*D18</f>
        <v>0</v>
      </c>
    </row>
    <row r="19" spans="1:7" ht="15" customHeight="1" thickBot="1" x14ac:dyDescent="0.35">
      <c r="B19" s="17" t="s">
        <v>405</v>
      </c>
      <c r="C19" s="18" t="s">
        <v>408</v>
      </c>
      <c r="D19" s="51">
        <v>10</v>
      </c>
      <c r="E19" s="19" t="s">
        <v>406</v>
      </c>
      <c r="F19" s="57"/>
      <c r="G19" s="92">
        <f>F19*D19</f>
        <v>0</v>
      </c>
    </row>
    <row r="20" spans="1:7" ht="15" customHeight="1" thickTop="1" thickBot="1" x14ac:dyDescent="0.35">
      <c r="G20" s="94">
        <f>SUM(G16:G19)</f>
        <v>0</v>
      </c>
    </row>
    <row r="21" spans="1:7" ht="15" customHeight="1" thickTop="1" x14ac:dyDescent="0.3">
      <c r="A21" s="16" t="s">
        <v>85</v>
      </c>
      <c r="B21" s="68"/>
      <c r="C21" s="69" t="s">
        <v>86</v>
      </c>
    </row>
    <row r="22" spans="1:7" ht="15" customHeight="1" x14ac:dyDescent="0.3">
      <c r="B22" s="17" t="s">
        <v>87</v>
      </c>
      <c r="C22" s="18" t="s">
        <v>91</v>
      </c>
      <c r="D22" s="51">
        <v>1</v>
      </c>
      <c r="E22" s="19" t="s">
        <v>98</v>
      </c>
      <c r="F22" s="57"/>
      <c r="G22" s="83">
        <f>F22*D22</f>
        <v>0</v>
      </c>
    </row>
    <row r="23" spans="1:7" ht="15" customHeight="1" x14ac:dyDescent="0.3">
      <c r="B23" s="17" t="s">
        <v>88</v>
      </c>
      <c r="C23" s="18" t="s">
        <v>92</v>
      </c>
      <c r="D23" s="51">
        <v>25</v>
      </c>
      <c r="E23" s="19" t="s">
        <v>61</v>
      </c>
      <c r="F23" s="57"/>
      <c r="G23" s="83">
        <f>F23*D23</f>
        <v>0</v>
      </c>
    </row>
    <row r="24" spans="1:7" ht="15" customHeight="1" x14ac:dyDescent="0.3">
      <c r="B24" s="17" t="s">
        <v>89</v>
      </c>
      <c r="C24" s="18" t="s">
        <v>93</v>
      </c>
      <c r="D24" s="51">
        <v>10</v>
      </c>
      <c r="E24" s="19" t="s">
        <v>61</v>
      </c>
      <c r="F24" s="57"/>
      <c r="G24" s="83">
        <f>F24*D24</f>
        <v>0</v>
      </c>
    </row>
    <row r="25" spans="1:7" ht="15" customHeight="1" thickBot="1" x14ac:dyDescent="0.35">
      <c r="B25" s="17" t="s">
        <v>90</v>
      </c>
      <c r="C25" s="18" t="s">
        <v>94</v>
      </c>
      <c r="D25" s="51">
        <v>1</v>
      </c>
      <c r="E25" s="19" t="s">
        <v>61</v>
      </c>
      <c r="F25" s="85">
        <v>250</v>
      </c>
      <c r="G25" s="92">
        <f>F25*D25</f>
        <v>250</v>
      </c>
    </row>
    <row r="26" spans="1:7" ht="15" customHeight="1" thickTop="1" thickBot="1" x14ac:dyDescent="0.35">
      <c r="G26" s="94">
        <f>SUM(G22:G25)</f>
        <v>250</v>
      </c>
    </row>
    <row r="27" spans="1:7" ht="15" customHeight="1" thickTop="1" x14ac:dyDescent="0.3">
      <c r="A27" s="16" t="s">
        <v>95</v>
      </c>
      <c r="B27" s="68"/>
      <c r="C27" s="69" t="s">
        <v>96</v>
      </c>
    </row>
    <row r="28" spans="1:7" ht="15" customHeight="1" x14ac:dyDescent="0.3">
      <c r="B28" s="17" t="s">
        <v>571</v>
      </c>
      <c r="C28" s="18" t="s">
        <v>430</v>
      </c>
      <c r="D28" s="51">
        <v>25</v>
      </c>
      <c r="E28" s="19" t="s">
        <v>61</v>
      </c>
      <c r="F28" s="57"/>
      <c r="G28" s="83">
        <f t="shared" ref="G28:G38" si="0">F28*D28</f>
        <v>0</v>
      </c>
    </row>
    <row r="29" spans="1:7" ht="15" customHeight="1" x14ac:dyDescent="0.3">
      <c r="B29" s="17" t="s">
        <v>570</v>
      </c>
      <c r="C29" s="18" t="s">
        <v>431</v>
      </c>
      <c r="D29" s="51">
        <v>25</v>
      </c>
      <c r="E29" s="19" t="s">
        <v>61</v>
      </c>
      <c r="F29" s="57"/>
      <c r="G29" s="83">
        <f t="shared" si="0"/>
        <v>0</v>
      </c>
    </row>
    <row r="30" spans="1:7" ht="15" customHeight="1" x14ac:dyDescent="0.3">
      <c r="B30" s="17" t="s">
        <v>410</v>
      </c>
      <c r="C30" s="18" t="s">
        <v>411</v>
      </c>
      <c r="D30" s="51">
        <v>100</v>
      </c>
      <c r="E30" s="19" t="s">
        <v>61</v>
      </c>
      <c r="F30" s="57"/>
      <c r="G30" s="83">
        <f t="shared" ref="G30" si="1">F30*D30</f>
        <v>0</v>
      </c>
    </row>
    <row r="31" spans="1:7" ht="15" customHeight="1" x14ac:dyDescent="0.3">
      <c r="B31" s="17" t="s">
        <v>135</v>
      </c>
      <c r="C31" s="18" t="s">
        <v>136</v>
      </c>
      <c r="D31" s="51">
        <v>25</v>
      </c>
      <c r="E31" s="19" t="s">
        <v>61</v>
      </c>
      <c r="F31" s="57"/>
      <c r="G31" s="83">
        <f t="shared" si="0"/>
        <v>0</v>
      </c>
    </row>
    <row r="32" spans="1:7" ht="15" customHeight="1" x14ac:dyDescent="0.3">
      <c r="B32" s="17" t="s">
        <v>137</v>
      </c>
      <c r="C32" s="18" t="s">
        <v>139</v>
      </c>
      <c r="D32" s="51">
        <v>25</v>
      </c>
      <c r="E32" s="19" t="s">
        <v>61</v>
      </c>
      <c r="F32" s="57"/>
      <c r="G32" s="83">
        <f t="shared" si="0"/>
        <v>0</v>
      </c>
    </row>
    <row r="33" spans="1:7" ht="15" customHeight="1" x14ac:dyDescent="0.3">
      <c r="B33" s="17" t="s">
        <v>138</v>
      </c>
      <c r="C33" s="18" t="s">
        <v>140</v>
      </c>
      <c r="D33" s="51">
        <v>10</v>
      </c>
      <c r="E33" s="19" t="s">
        <v>61</v>
      </c>
      <c r="F33" s="57"/>
      <c r="G33" s="83">
        <f t="shared" si="0"/>
        <v>0</v>
      </c>
    </row>
    <row r="34" spans="1:7" ht="15" customHeight="1" x14ac:dyDescent="0.3">
      <c r="B34" s="17" t="s">
        <v>141</v>
      </c>
      <c r="C34" s="18" t="s">
        <v>142</v>
      </c>
      <c r="D34" s="51">
        <v>5</v>
      </c>
      <c r="E34" s="19" t="s">
        <v>61</v>
      </c>
      <c r="F34" s="57"/>
      <c r="G34" s="83">
        <f t="shared" si="0"/>
        <v>0</v>
      </c>
    </row>
    <row r="35" spans="1:7" ht="15" customHeight="1" x14ac:dyDescent="0.3">
      <c r="B35" s="17" t="s">
        <v>143</v>
      </c>
      <c r="C35" s="18" t="s">
        <v>144</v>
      </c>
      <c r="D35" s="51">
        <v>5</v>
      </c>
      <c r="E35" s="19" t="s">
        <v>61</v>
      </c>
      <c r="F35" s="57"/>
      <c r="G35" s="83">
        <f t="shared" si="0"/>
        <v>0</v>
      </c>
    </row>
    <row r="36" spans="1:7" ht="15" customHeight="1" x14ac:dyDescent="0.3">
      <c r="B36" s="17" t="s">
        <v>145</v>
      </c>
      <c r="C36" s="18" t="s">
        <v>146</v>
      </c>
      <c r="D36" s="51">
        <v>10</v>
      </c>
      <c r="E36" s="19" t="s">
        <v>61</v>
      </c>
      <c r="F36" s="57"/>
      <c r="G36" s="83">
        <f t="shared" si="0"/>
        <v>0</v>
      </c>
    </row>
    <row r="37" spans="1:7" ht="15" customHeight="1" x14ac:dyDescent="0.3">
      <c r="B37" s="17" t="s">
        <v>417</v>
      </c>
      <c r="C37" s="18" t="s">
        <v>419</v>
      </c>
      <c r="D37" s="100"/>
      <c r="E37" s="19" t="s">
        <v>418</v>
      </c>
      <c r="F37" s="101">
        <f>SUM(G31:G36)</f>
        <v>0</v>
      </c>
      <c r="G37" s="92">
        <f>F37+(F37*D37)</f>
        <v>0</v>
      </c>
    </row>
    <row r="38" spans="1:7" ht="15" customHeight="1" thickBot="1" x14ac:dyDescent="0.35">
      <c r="B38" s="17" t="s">
        <v>97</v>
      </c>
      <c r="C38" s="18" t="s">
        <v>134</v>
      </c>
      <c r="D38" s="51">
        <v>100</v>
      </c>
      <c r="E38" s="19" t="s">
        <v>61</v>
      </c>
      <c r="F38" s="57"/>
      <c r="G38" s="92">
        <f t="shared" si="0"/>
        <v>0</v>
      </c>
    </row>
    <row r="39" spans="1:7" ht="15" customHeight="1" thickTop="1" thickBot="1" x14ac:dyDescent="0.35">
      <c r="G39" s="94">
        <f>SUM(G28:G38)</f>
        <v>0</v>
      </c>
    </row>
    <row r="40" spans="1:7" s="23" customFormat="1" ht="15" customHeight="1" thickTop="1" x14ac:dyDescent="0.35">
      <c r="A40" s="20"/>
      <c r="B40" s="21"/>
      <c r="C40" s="70" t="s">
        <v>78</v>
      </c>
      <c r="D40" s="1"/>
      <c r="E40" s="4"/>
      <c r="F40" s="82"/>
      <c r="G40" s="86"/>
    </row>
    <row r="41" spans="1:7" s="23" customFormat="1" ht="15" customHeight="1" x14ac:dyDescent="0.3">
      <c r="A41" s="22"/>
      <c r="B41" s="7"/>
      <c r="C41" s="71"/>
      <c r="D41" s="1"/>
      <c r="E41" s="4"/>
      <c r="F41" s="5"/>
      <c r="G41" s="58"/>
    </row>
    <row r="42" spans="1:7" s="23" customFormat="1" ht="15" customHeight="1" x14ac:dyDescent="0.3">
      <c r="A42" s="24" t="s">
        <v>7</v>
      </c>
      <c r="B42" s="25"/>
      <c r="C42" s="72" t="s">
        <v>117</v>
      </c>
      <c r="D42" s="1"/>
      <c r="E42" s="4"/>
      <c r="F42" s="5"/>
      <c r="G42" s="58"/>
    </row>
    <row r="43" spans="1:7" s="23" customFormat="1" ht="15" customHeight="1" x14ac:dyDescent="0.3">
      <c r="A43" s="22"/>
      <c r="B43" s="56" t="s">
        <v>125</v>
      </c>
      <c r="C43" s="103" t="s">
        <v>131</v>
      </c>
      <c r="D43" s="51">
        <v>1</v>
      </c>
      <c r="E43" s="19" t="s">
        <v>61</v>
      </c>
      <c r="F43" s="59"/>
      <c r="G43" s="83">
        <f t="shared" ref="G43:G66" si="2">F43*D43</f>
        <v>0</v>
      </c>
    </row>
    <row r="44" spans="1:7" s="23" customFormat="1" ht="15" customHeight="1" x14ac:dyDescent="0.3">
      <c r="A44" s="22"/>
      <c r="B44" s="56" t="s">
        <v>126</v>
      </c>
      <c r="C44" s="73" t="s">
        <v>132</v>
      </c>
      <c r="D44" s="51">
        <v>5</v>
      </c>
      <c r="E44" s="19" t="s">
        <v>61</v>
      </c>
      <c r="F44" s="59"/>
      <c r="G44" s="83">
        <f t="shared" si="2"/>
        <v>0</v>
      </c>
    </row>
    <row r="45" spans="1:7" s="23" customFormat="1" ht="15" customHeight="1" x14ac:dyDescent="0.3">
      <c r="A45" s="22"/>
      <c r="B45" s="56" t="s">
        <v>127</v>
      </c>
      <c r="C45" s="73" t="s">
        <v>133</v>
      </c>
      <c r="D45" s="51">
        <v>10</v>
      </c>
      <c r="E45" s="19" t="s">
        <v>61</v>
      </c>
      <c r="F45" s="59"/>
      <c r="G45" s="83">
        <f t="shared" si="2"/>
        <v>0</v>
      </c>
    </row>
    <row r="46" spans="1:7" s="23" customFormat="1" ht="15" customHeight="1" x14ac:dyDescent="0.3">
      <c r="A46" s="22"/>
      <c r="B46" s="56" t="s">
        <v>128</v>
      </c>
      <c r="C46" s="102" t="s">
        <v>432</v>
      </c>
      <c r="D46" s="51">
        <v>1</v>
      </c>
      <c r="E46" s="19" t="s">
        <v>61</v>
      </c>
      <c r="F46" s="59"/>
      <c r="G46" s="83">
        <f t="shared" si="2"/>
        <v>0</v>
      </c>
    </row>
    <row r="47" spans="1:7" s="23" customFormat="1" ht="15" customHeight="1" x14ac:dyDescent="0.3">
      <c r="A47" s="22"/>
      <c r="B47" s="56" t="s">
        <v>129</v>
      </c>
      <c r="C47" s="102" t="s">
        <v>433</v>
      </c>
      <c r="D47" s="51">
        <v>5</v>
      </c>
      <c r="E47" s="19" t="s">
        <v>61</v>
      </c>
      <c r="F47" s="59"/>
      <c r="G47" s="83">
        <f t="shared" si="2"/>
        <v>0</v>
      </c>
    </row>
    <row r="48" spans="1:7" s="23" customFormat="1" ht="15" customHeight="1" x14ac:dyDescent="0.3">
      <c r="A48" s="22"/>
      <c r="B48" s="56" t="s">
        <v>130</v>
      </c>
      <c r="C48" s="102" t="s">
        <v>434</v>
      </c>
      <c r="D48" s="51">
        <v>10</v>
      </c>
      <c r="E48" s="19" t="s">
        <v>61</v>
      </c>
      <c r="F48" s="59"/>
      <c r="G48" s="83">
        <f t="shared" si="2"/>
        <v>0</v>
      </c>
    </row>
    <row r="49" spans="1:7" s="23" customFormat="1" ht="15" customHeight="1" x14ac:dyDescent="0.3">
      <c r="A49" s="22"/>
      <c r="B49" s="56" t="s">
        <v>148</v>
      </c>
      <c r="C49" s="102" t="s">
        <v>435</v>
      </c>
      <c r="D49" s="51">
        <v>1</v>
      </c>
      <c r="E49" s="19" t="s">
        <v>61</v>
      </c>
      <c r="F49" s="59"/>
      <c r="G49" s="83">
        <f t="shared" si="2"/>
        <v>0</v>
      </c>
    </row>
    <row r="50" spans="1:7" s="23" customFormat="1" ht="15" customHeight="1" x14ac:dyDescent="0.3">
      <c r="A50" s="22"/>
      <c r="B50" s="56" t="s">
        <v>152</v>
      </c>
      <c r="C50" s="102" t="s">
        <v>436</v>
      </c>
      <c r="D50" s="51">
        <v>5</v>
      </c>
      <c r="E50" s="19" t="s">
        <v>61</v>
      </c>
      <c r="F50" s="59"/>
      <c r="G50" s="83">
        <f t="shared" si="2"/>
        <v>0</v>
      </c>
    </row>
    <row r="51" spans="1:7" s="23" customFormat="1" ht="15" customHeight="1" x14ac:dyDescent="0.3">
      <c r="A51" s="22"/>
      <c r="B51" s="56" t="s">
        <v>153</v>
      </c>
      <c r="C51" s="102" t="s">
        <v>437</v>
      </c>
      <c r="D51" s="51">
        <v>10</v>
      </c>
      <c r="E51" s="19" t="s">
        <v>61</v>
      </c>
      <c r="F51" s="59"/>
      <c r="G51" s="83">
        <f t="shared" si="2"/>
        <v>0</v>
      </c>
    </row>
    <row r="52" spans="1:7" s="23" customFormat="1" ht="15" customHeight="1" x14ac:dyDescent="0.3">
      <c r="A52" s="22"/>
      <c r="B52" s="56" t="s">
        <v>149</v>
      </c>
      <c r="C52" s="102" t="s">
        <v>438</v>
      </c>
      <c r="D52" s="51">
        <v>1</v>
      </c>
      <c r="E52" s="19" t="s">
        <v>61</v>
      </c>
      <c r="F52" s="59"/>
      <c r="G52" s="83">
        <f t="shared" si="2"/>
        <v>0</v>
      </c>
    </row>
    <row r="53" spans="1:7" s="23" customFormat="1" ht="15" customHeight="1" x14ac:dyDescent="0.3">
      <c r="A53" s="22"/>
      <c r="B53" s="56" t="s">
        <v>150</v>
      </c>
      <c r="C53" s="102" t="s">
        <v>439</v>
      </c>
      <c r="D53" s="51">
        <v>5</v>
      </c>
      <c r="E53" s="19" t="s">
        <v>61</v>
      </c>
      <c r="F53" s="59"/>
      <c r="G53" s="83">
        <f t="shared" si="2"/>
        <v>0</v>
      </c>
    </row>
    <row r="54" spans="1:7" s="23" customFormat="1" ht="15" customHeight="1" x14ac:dyDescent="0.3">
      <c r="A54" s="22"/>
      <c r="B54" s="56" t="s">
        <v>151</v>
      </c>
      <c r="C54" s="102" t="s">
        <v>440</v>
      </c>
      <c r="D54" s="51">
        <v>10</v>
      </c>
      <c r="E54" s="19" t="s">
        <v>61</v>
      </c>
      <c r="F54" s="59"/>
      <c r="G54" s="83">
        <f t="shared" si="2"/>
        <v>0</v>
      </c>
    </row>
    <row r="55" spans="1:7" s="23" customFormat="1" ht="15" customHeight="1" x14ac:dyDescent="0.3">
      <c r="A55" s="22"/>
      <c r="B55" s="56" t="s">
        <v>154</v>
      </c>
      <c r="C55" s="102" t="s">
        <v>441</v>
      </c>
      <c r="D55" s="51">
        <v>1</v>
      </c>
      <c r="E55" s="19" t="s">
        <v>61</v>
      </c>
      <c r="F55" s="59"/>
      <c r="G55" s="83">
        <f t="shared" si="2"/>
        <v>0</v>
      </c>
    </row>
    <row r="56" spans="1:7" s="23" customFormat="1" ht="15" customHeight="1" x14ac:dyDescent="0.3">
      <c r="A56" s="22"/>
      <c r="B56" s="56" t="s">
        <v>155</v>
      </c>
      <c r="C56" s="102" t="s">
        <v>442</v>
      </c>
      <c r="D56" s="51">
        <v>5</v>
      </c>
      <c r="E56" s="19" t="s">
        <v>61</v>
      </c>
      <c r="F56" s="59"/>
      <c r="G56" s="83">
        <f t="shared" si="2"/>
        <v>0</v>
      </c>
    </row>
    <row r="57" spans="1:7" s="23" customFormat="1" ht="15" customHeight="1" x14ac:dyDescent="0.3">
      <c r="A57" s="22"/>
      <c r="B57" s="56" t="s">
        <v>156</v>
      </c>
      <c r="C57" s="102" t="s">
        <v>443</v>
      </c>
      <c r="D57" s="51">
        <v>10</v>
      </c>
      <c r="E57" s="19" t="s">
        <v>61</v>
      </c>
      <c r="F57" s="59"/>
      <c r="G57" s="83">
        <f t="shared" si="2"/>
        <v>0</v>
      </c>
    </row>
    <row r="58" spans="1:7" s="23" customFormat="1" ht="15" customHeight="1" x14ac:dyDescent="0.3">
      <c r="A58" s="22"/>
      <c r="B58" s="56" t="s">
        <v>157</v>
      </c>
      <c r="C58" s="102" t="s">
        <v>444</v>
      </c>
      <c r="D58" s="51">
        <v>1</v>
      </c>
      <c r="E58" s="19" t="s">
        <v>61</v>
      </c>
      <c r="F58" s="59"/>
      <c r="G58" s="83">
        <f t="shared" si="2"/>
        <v>0</v>
      </c>
    </row>
    <row r="59" spans="1:7" s="23" customFormat="1" ht="15" customHeight="1" x14ac:dyDescent="0.3">
      <c r="A59" s="22"/>
      <c r="B59" s="56" t="s">
        <v>158</v>
      </c>
      <c r="C59" s="102" t="s">
        <v>445</v>
      </c>
      <c r="D59" s="51">
        <v>5</v>
      </c>
      <c r="E59" s="19" t="s">
        <v>61</v>
      </c>
      <c r="F59" s="59"/>
      <c r="G59" s="83">
        <f t="shared" si="2"/>
        <v>0</v>
      </c>
    </row>
    <row r="60" spans="1:7" s="23" customFormat="1" ht="15" customHeight="1" x14ac:dyDescent="0.3">
      <c r="A60" s="22"/>
      <c r="B60" s="56" t="s">
        <v>159</v>
      </c>
      <c r="C60" s="102" t="s">
        <v>446</v>
      </c>
      <c r="D60" s="51">
        <v>10</v>
      </c>
      <c r="E60" s="19" t="s">
        <v>61</v>
      </c>
      <c r="F60" s="59"/>
      <c r="G60" s="83">
        <f t="shared" si="2"/>
        <v>0</v>
      </c>
    </row>
    <row r="61" spans="1:7" s="23" customFormat="1" ht="15" customHeight="1" x14ac:dyDescent="0.3">
      <c r="A61" s="22"/>
      <c r="B61" s="56" t="s">
        <v>173</v>
      </c>
      <c r="C61" s="102" t="s">
        <v>447</v>
      </c>
      <c r="D61" s="51">
        <v>1</v>
      </c>
      <c r="E61" s="19" t="s">
        <v>61</v>
      </c>
      <c r="F61" s="59"/>
      <c r="G61" s="83">
        <f t="shared" ref="G61:G63" si="3">F61*D61</f>
        <v>0</v>
      </c>
    </row>
    <row r="62" spans="1:7" s="23" customFormat="1" ht="15" customHeight="1" x14ac:dyDescent="0.3">
      <c r="A62" s="22"/>
      <c r="B62" s="56" t="s">
        <v>174</v>
      </c>
      <c r="C62" s="102" t="s">
        <v>448</v>
      </c>
      <c r="D62" s="51">
        <v>5</v>
      </c>
      <c r="E62" s="19" t="s">
        <v>61</v>
      </c>
      <c r="F62" s="59"/>
      <c r="G62" s="83">
        <f t="shared" si="3"/>
        <v>0</v>
      </c>
    </row>
    <row r="63" spans="1:7" s="23" customFormat="1" ht="15" customHeight="1" x14ac:dyDescent="0.3">
      <c r="A63" s="22"/>
      <c r="B63" s="56" t="s">
        <v>175</v>
      </c>
      <c r="C63" s="102" t="s">
        <v>449</v>
      </c>
      <c r="D63" s="51">
        <v>10</v>
      </c>
      <c r="E63" s="19" t="s">
        <v>61</v>
      </c>
      <c r="F63" s="59"/>
      <c r="G63" s="83">
        <f t="shared" si="3"/>
        <v>0</v>
      </c>
    </row>
    <row r="64" spans="1:7" s="23" customFormat="1" ht="15" customHeight="1" x14ac:dyDescent="0.3">
      <c r="A64" s="22"/>
      <c r="B64" s="56" t="s">
        <v>176</v>
      </c>
      <c r="C64" s="102" t="s">
        <v>450</v>
      </c>
      <c r="D64" s="51">
        <v>1</v>
      </c>
      <c r="E64" s="19" t="s">
        <v>61</v>
      </c>
      <c r="F64" s="59"/>
      <c r="G64" s="83">
        <f t="shared" si="2"/>
        <v>0</v>
      </c>
    </row>
    <row r="65" spans="1:7" s="23" customFormat="1" ht="15" customHeight="1" x14ac:dyDescent="0.3">
      <c r="A65" s="22"/>
      <c r="B65" s="56" t="s">
        <v>177</v>
      </c>
      <c r="C65" s="102" t="s">
        <v>451</v>
      </c>
      <c r="D65" s="51">
        <v>5</v>
      </c>
      <c r="E65" s="19" t="s">
        <v>61</v>
      </c>
      <c r="F65" s="59"/>
      <c r="G65" s="83">
        <f t="shared" si="2"/>
        <v>0</v>
      </c>
    </row>
    <row r="66" spans="1:7" s="23" customFormat="1" ht="15" customHeight="1" x14ac:dyDescent="0.3">
      <c r="A66" s="22"/>
      <c r="B66" s="56" t="s">
        <v>178</v>
      </c>
      <c r="C66" s="102" t="s">
        <v>452</v>
      </c>
      <c r="D66" s="51">
        <v>10</v>
      </c>
      <c r="E66" s="19" t="s">
        <v>61</v>
      </c>
      <c r="F66" s="59"/>
      <c r="G66" s="83">
        <f t="shared" si="2"/>
        <v>0</v>
      </c>
    </row>
    <row r="67" spans="1:7" s="23" customFormat="1" ht="15" customHeight="1" x14ac:dyDescent="0.3">
      <c r="A67" s="22"/>
      <c r="B67" s="7"/>
      <c r="C67" s="71"/>
      <c r="D67" s="1"/>
      <c r="E67" s="4"/>
      <c r="F67" s="5"/>
      <c r="G67" s="58"/>
    </row>
    <row r="68" spans="1:7" s="26" customFormat="1" ht="15" customHeight="1" x14ac:dyDescent="0.3">
      <c r="A68" s="24" t="s">
        <v>6</v>
      </c>
      <c r="B68" s="25"/>
      <c r="C68" s="72" t="s">
        <v>160</v>
      </c>
      <c r="D68" s="60"/>
      <c r="E68" s="4"/>
      <c r="F68" s="5"/>
      <c r="G68" s="58"/>
    </row>
    <row r="69" spans="1:7" s="26" customFormat="1" ht="15" customHeight="1" x14ac:dyDescent="0.3">
      <c r="A69" s="27"/>
      <c r="B69" s="56" t="s">
        <v>161</v>
      </c>
      <c r="C69" s="103" t="s">
        <v>162</v>
      </c>
      <c r="D69" s="51">
        <v>1</v>
      </c>
      <c r="E69" s="19" t="s">
        <v>61</v>
      </c>
      <c r="F69" s="59"/>
      <c r="G69" s="83">
        <f t="shared" ref="G69:G83" si="4">F69*D69</f>
        <v>0</v>
      </c>
    </row>
    <row r="70" spans="1:7" s="26" customFormat="1" ht="15" customHeight="1" x14ac:dyDescent="0.3">
      <c r="A70" s="28"/>
      <c r="B70" s="56" t="s">
        <v>163</v>
      </c>
      <c r="C70" s="73" t="s">
        <v>165</v>
      </c>
      <c r="D70" s="51">
        <v>5</v>
      </c>
      <c r="E70" s="19" t="s">
        <v>61</v>
      </c>
      <c r="F70" s="59"/>
      <c r="G70" s="83">
        <f t="shared" si="4"/>
        <v>0</v>
      </c>
    </row>
    <row r="71" spans="1:7" s="26" customFormat="1" ht="15" customHeight="1" x14ac:dyDescent="0.3">
      <c r="A71" s="22"/>
      <c r="B71" s="56" t="s">
        <v>164</v>
      </c>
      <c r="C71" s="73" t="s">
        <v>166</v>
      </c>
      <c r="D71" s="51">
        <v>10</v>
      </c>
      <c r="E71" s="19" t="s">
        <v>61</v>
      </c>
      <c r="F71" s="59"/>
      <c r="G71" s="83">
        <f t="shared" si="4"/>
        <v>0</v>
      </c>
    </row>
    <row r="72" spans="1:7" s="26" customFormat="1" ht="15" customHeight="1" x14ac:dyDescent="0.3">
      <c r="A72" s="22"/>
      <c r="B72" s="56" t="s">
        <v>167</v>
      </c>
      <c r="C72" s="102" t="s">
        <v>453</v>
      </c>
      <c r="D72" s="51">
        <v>1</v>
      </c>
      <c r="E72" s="19" t="s">
        <v>61</v>
      </c>
      <c r="F72" s="59"/>
      <c r="G72" s="83">
        <f t="shared" si="4"/>
        <v>0</v>
      </c>
    </row>
    <row r="73" spans="1:7" s="26" customFormat="1" ht="15" customHeight="1" x14ac:dyDescent="0.3">
      <c r="A73" s="22"/>
      <c r="B73" s="56" t="s">
        <v>168</v>
      </c>
      <c r="C73" s="102" t="s">
        <v>454</v>
      </c>
      <c r="D73" s="51">
        <v>5</v>
      </c>
      <c r="E73" s="19" t="s">
        <v>61</v>
      </c>
      <c r="F73" s="59"/>
      <c r="G73" s="83">
        <f t="shared" si="4"/>
        <v>0</v>
      </c>
    </row>
    <row r="74" spans="1:7" s="26" customFormat="1" ht="15" customHeight="1" x14ac:dyDescent="0.3">
      <c r="A74" s="22"/>
      <c r="B74" s="56" t="s">
        <v>169</v>
      </c>
      <c r="C74" s="102" t="s">
        <v>455</v>
      </c>
      <c r="D74" s="51">
        <v>10</v>
      </c>
      <c r="E74" s="19" t="s">
        <v>61</v>
      </c>
      <c r="F74" s="59"/>
      <c r="G74" s="83">
        <f t="shared" si="4"/>
        <v>0</v>
      </c>
    </row>
    <row r="75" spans="1:7" s="26" customFormat="1" ht="15" customHeight="1" x14ac:dyDescent="0.3">
      <c r="A75" s="22"/>
      <c r="B75" s="56" t="s">
        <v>170</v>
      </c>
      <c r="C75" s="102" t="s">
        <v>456</v>
      </c>
      <c r="D75" s="51">
        <v>1</v>
      </c>
      <c r="E75" s="19" t="s">
        <v>61</v>
      </c>
      <c r="F75" s="59"/>
      <c r="G75" s="83">
        <f t="shared" si="4"/>
        <v>0</v>
      </c>
    </row>
    <row r="76" spans="1:7" s="26" customFormat="1" ht="15" customHeight="1" x14ac:dyDescent="0.3">
      <c r="A76" s="22"/>
      <c r="B76" s="56" t="s">
        <v>171</v>
      </c>
      <c r="C76" s="102" t="s">
        <v>457</v>
      </c>
      <c r="D76" s="51">
        <v>5</v>
      </c>
      <c r="E76" s="19" t="s">
        <v>61</v>
      </c>
      <c r="F76" s="59"/>
      <c r="G76" s="83">
        <f t="shared" si="4"/>
        <v>0</v>
      </c>
    </row>
    <row r="77" spans="1:7" s="26" customFormat="1" ht="15" customHeight="1" x14ac:dyDescent="0.3">
      <c r="A77" s="28"/>
      <c r="B77" s="56" t="s">
        <v>172</v>
      </c>
      <c r="C77" s="102" t="s">
        <v>458</v>
      </c>
      <c r="D77" s="51">
        <v>10</v>
      </c>
      <c r="E77" s="19" t="s">
        <v>61</v>
      </c>
      <c r="F77" s="59"/>
      <c r="G77" s="83">
        <f t="shared" si="4"/>
        <v>0</v>
      </c>
    </row>
    <row r="78" spans="1:7" s="26" customFormat="1" ht="15" customHeight="1" x14ac:dyDescent="0.3">
      <c r="A78" s="28"/>
      <c r="B78" s="56" t="s">
        <v>179</v>
      </c>
      <c r="C78" s="55" t="s">
        <v>182</v>
      </c>
      <c r="D78" s="51">
        <v>1</v>
      </c>
      <c r="E78" s="19" t="s">
        <v>61</v>
      </c>
      <c r="F78" s="59"/>
      <c r="G78" s="83">
        <f t="shared" si="4"/>
        <v>0</v>
      </c>
    </row>
    <row r="79" spans="1:7" s="26" customFormat="1" ht="15" customHeight="1" x14ac:dyDescent="0.3">
      <c r="A79" s="28"/>
      <c r="B79" s="56" t="s">
        <v>180</v>
      </c>
      <c r="C79" s="55" t="s">
        <v>183</v>
      </c>
      <c r="D79" s="51">
        <v>5</v>
      </c>
      <c r="E79" s="19" t="s">
        <v>61</v>
      </c>
      <c r="F79" s="59"/>
      <c r="G79" s="83">
        <f t="shared" si="4"/>
        <v>0</v>
      </c>
    </row>
    <row r="80" spans="1:7" s="26" customFormat="1" ht="15" customHeight="1" x14ac:dyDescent="0.3">
      <c r="A80" s="28"/>
      <c r="B80" s="56" t="s">
        <v>181</v>
      </c>
      <c r="C80" s="55" t="s">
        <v>184</v>
      </c>
      <c r="D80" s="51">
        <v>10</v>
      </c>
      <c r="E80" s="19" t="s">
        <v>61</v>
      </c>
      <c r="F80" s="59"/>
      <c r="G80" s="83">
        <f t="shared" si="4"/>
        <v>0</v>
      </c>
    </row>
    <row r="81" spans="1:7" s="26" customFormat="1" ht="15" customHeight="1" x14ac:dyDescent="0.3">
      <c r="A81" s="28"/>
      <c r="B81" s="56" t="s">
        <v>185</v>
      </c>
      <c r="C81" s="55" t="s">
        <v>188</v>
      </c>
      <c r="D81" s="51">
        <v>1</v>
      </c>
      <c r="E81" s="19" t="s">
        <v>61</v>
      </c>
      <c r="F81" s="59"/>
      <c r="G81" s="83">
        <f t="shared" si="4"/>
        <v>0</v>
      </c>
    </row>
    <row r="82" spans="1:7" s="26" customFormat="1" ht="15" customHeight="1" x14ac:dyDescent="0.3">
      <c r="A82" s="28"/>
      <c r="B82" s="56" t="s">
        <v>186</v>
      </c>
      <c r="C82" s="55" t="s">
        <v>189</v>
      </c>
      <c r="D82" s="51">
        <v>5</v>
      </c>
      <c r="E82" s="19" t="s">
        <v>61</v>
      </c>
      <c r="F82" s="59"/>
      <c r="G82" s="83">
        <f t="shared" si="4"/>
        <v>0</v>
      </c>
    </row>
    <row r="83" spans="1:7" s="26" customFormat="1" ht="15" customHeight="1" x14ac:dyDescent="0.3">
      <c r="A83" s="28"/>
      <c r="B83" s="56" t="s">
        <v>187</v>
      </c>
      <c r="C83" s="55" t="s">
        <v>190</v>
      </c>
      <c r="D83" s="51">
        <v>10</v>
      </c>
      <c r="E83" s="19" t="s">
        <v>61</v>
      </c>
      <c r="F83" s="59"/>
      <c r="G83" s="83">
        <f t="shared" si="4"/>
        <v>0</v>
      </c>
    </row>
    <row r="84" spans="1:7" s="26" customFormat="1" ht="15" customHeight="1" x14ac:dyDescent="0.3">
      <c r="A84" s="28"/>
      <c r="B84" s="7"/>
      <c r="C84" s="6"/>
      <c r="D84" s="4"/>
      <c r="E84" s="4"/>
      <c r="F84" s="5"/>
    </row>
    <row r="85" spans="1:7" s="26" customFormat="1" ht="15" customHeight="1" x14ac:dyDescent="0.3">
      <c r="A85" s="24" t="s">
        <v>8</v>
      </c>
      <c r="B85" s="25"/>
      <c r="C85" s="74" t="s">
        <v>297</v>
      </c>
      <c r="D85" s="60"/>
      <c r="E85" s="4"/>
      <c r="F85" s="5"/>
    </row>
    <row r="86" spans="1:7" s="26" customFormat="1" ht="15" customHeight="1" x14ac:dyDescent="0.3">
      <c r="A86" s="28"/>
      <c r="B86" s="56" t="s">
        <v>191</v>
      </c>
      <c r="C86" s="103" t="s">
        <v>194</v>
      </c>
      <c r="D86" s="51">
        <v>1</v>
      </c>
      <c r="E86" s="19" t="s">
        <v>61</v>
      </c>
      <c r="F86" s="59"/>
      <c r="G86" s="83">
        <f t="shared" ref="G86:G109" si="5">F86*D86</f>
        <v>0</v>
      </c>
    </row>
    <row r="87" spans="1:7" s="26" customFormat="1" ht="15" customHeight="1" x14ac:dyDescent="0.3">
      <c r="A87" s="22"/>
      <c r="B87" s="56" t="s">
        <v>192</v>
      </c>
      <c r="C87" s="73" t="s">
        <v>195</v>
      </c>
      <c r="D87" s="51">
        <v>5</v>
      </c>
      <c r="E87" s="19" t="s">
        <v>61</v>
      </c>
      <c r="F87" s="59"/>
      <c r="G87" s="83">
        <f t="shared" si="5"/>
        <v>0</v>
      </c>
    </row>
    <row r="88" spans="1:7" s="26" customFormat="1" ht="15" customHeight="1" x14ac:dyDescent="0.3">
      <c r="A88" s="28"/>
      <c r="B88" s="56" t="s">
        <v>193</v>
      </c>
      <c r="C88" s="73" t="s">
        <v>196</v>
      </c>
      <c r="D88" s="51">
        <v>10</v>
      </c>
      <c r="E88" s="19" t="s">
        <v>61</v>
      </c>
      <c r="F88" s="59"/>
      <c r="G88" s="83">
        <f t="shared" si="5"/>
        <v>0</v>
      </c>
    </row>
    <row r="89" spans="1:7" s="26" customFormat="1" ht="15" customHeight="1" x14ac:dyDescent="0.3">
      <c r="A89" s="28"/>
      <c r="B89" s="56" t="s">
        <v>197</v>
      </c>
      <c r="C89" s="103" t="s">
        <v>459</v>
      </c>
      <c r="D89" s="51">
        <v>1</v>
      </c>
      <c r="E89" s="19" t="s">
        <v>61</v>
      </c>
      <c r="F89" s="59"/>
      <c r="G89" s="83">
        <f t="shared" si="5"/>
        <v>0</v>
      </c>
    </row>
    <row r="90" spans="1:7" s="26" customFormat="1" ht="15" customHeight="1" x14ac:dyDescent="0.3">
      <c r="A90" s="28"/>
      <c r="B90" s="56" t="s">
        <v>198</v>
      </c>
      <c r="C90" s="103" t="s">
        <v>460</v>
      </c>
      <c r="D90" s="51">
        <v>5</v>
      </c>
      <c r="E90" s="19" t="s">
        <v>61</v>
      </c>
      <c r="F90" s="59"/>
      <c r="G90" s="83">
        <f t="shared" si="5"/>
        <v>0</v>
      </c>
    </row>
    <row r="91" spans="1:7" s="26" customFormat="1" ht="15" customHeight="1" x14ac:dyDescent="0.3">
      <c r="A91" s="28"/>
      <c r="B91" s="56" t="s">
        <v>199</v>
      </c>
      <c r="C91" s="103" t="s">
        <v>461</v>
      </c>
      <c r="D91" s="51">
        <v>10</v>
      </c>
      <c r="E91" s="19" t="s">
        <v>61</v>
      </c>
      <c r="F91" s="59"/>
      <c r="G91" s="83">
        <f t="shared" si="5"/>
        <v>0</v>
      </c>
    </row>
    <row r="92" spans="1:7" s="26" customFormat="1" ht="15" customHeight="1" x14ac:dyDescent="0.3">
      <c r="A92" s="28"/>
      <c r="B92" s="56" t="s">
        <v>200</v>
      </c>
      <c r="C92" s="103" t="s">
        <v>462</v>
      </c>
      <c r="D92" s="51">
        <v>1</v>
      </c>
      <c r="E92" s="19" t="s">
        <v>61</v>
      </c>
      <c r="F92" s="59"/>
      <c r="G92" s="83">
        <f t="shared" si="5"/>
        <v>0</v>
      </c>
    </row>
    <row r="93" spans="1:7" s="26" customFormat="1" ht="15" customHeight="1" x14ac:dyDescent="0.3">
      <c r="A93" s="28"/>
      <c r="B93" s="56" t="s">
        <v>201</v>
      </c>
      <c r="C93" s="103" t="s">
        <v>463</v>
      </c>
      <c r="D93" s="51">
        <v>5</v>
      </c>
      <c r="E93" s="19" t="s">
        <v>61</v>
      </c>
      <c r="F93" s="59"/>
      <c r="G93" s="83">
        <f t="shared" si="5"/>
        <v>0</v>
      </c>
    </row>
    <row r="94" spans="1:7" s="26" customFormat="1" ht="15" customHeight="1" x14ac:dyDescent="0.3">
      <c r="A94" s="28"/>
      <c r="B94" s="56" t="s">
        <v>202</v>
      </c>
      <c r="C94" s="103" t="s">
        <v>464</v>
      </c>
      <c r="D94" s="51">
        <v>10</v>
      </c>
      <c r="E94" s="19" t="s">
        <v>61</v>
      </c>
      <c r="F94" s="59"/>
      <c r="G94" s="83">
        <f t="shared" si="5"/>
        <v>0</v>
      </c>
    </row>
    <row r="95" spans="1:7" s="26" customFormat="1" ht="15" customHeight="1" x14ac:dyDescent="0.3">
      <c r="A95" s="28"/>
      <c r="B95" s="56" t="s">
        <v>203</v>
      </c>
      <c r="C95" s="103" t="s">
        <v>465</v>
      </c>
      <c r="D95" s="51">
        <v>1</v>
      </c>
      <c r="E95" s="19" t="s">
        <v>61</v>
      </c>
      <c r="F95" s="59"/>
      <c r="G95" s="83">
        <f t="shared" si="5"/>
        <v>0</v>
      </c>
    </row>
    <row r="96" spans="1:7" s="26" customFormat="1" ht="15" customHeight="1" x14ac:dyDescent="0.3">
      <c r="A96" s="28"/>
      <c r="B96" s="56" t="s">
        <v>204</v>
      </c>
      <c r="C96" s="103" t="s">
        <v>466</v>
      </c>
      <c r="D96" s="51">
        <v>5</v>
      </c>
      <c r="E96" s="19" t="s">
        <v>61</v>
      </c>
      <c r="F96" s="59"/>
      <c r="G96" s="83">
        <f t="shared" si="5"/>
        <v>0</v>
      </c>
    </row>
    <row r="97" spans="1:7" s="26" customFormat="1" ht="15" customHeight="1" x14ac:dyDescent="0.3">
      <c r="A97" s="28"/>
      <c r="B97" s="56" t="s">
        <v>205</v>
      </c>
      <c r="C97" s="103" t="s">
        <v>467</v>
      </c>
      <c r="D97" s="51">
        <v>10</v>
      </c>
      <c r="E97" s="19" t="s">
        <v>61</v>
      </c>
      <c r="F97" s="59"/>
      <c r="G97" s="83">
        <f t="shared" si="5"/>
        <v>0</v>
      </c>
    </row>
    <row r="98" spans="1:7" s="26" customFormat="1" ht="15" customHeight="1" x14ac:dyDescent="0.3">
      <c r="A98" s="28"/>
      <c r="B98" s="56" t="s">
        <v>206</v>
      </c>
      <c r="C98" s="103" t="s">
        <v>468</v>
      </c>
      <c r="D98" s="51">
        <v>1</v>
      </c>
      <c r="E98" s="19" t="s">
        <v>61</v>
      </c>
      <c r="F98" s="59"/>
      <c r="G98" s="83">
        <f t="shared" si="5"/>
        <v>0</v>
      </c>
    </row>
    <row r="99" spans="1:7" s="26" customFormat="1" ht="15" customHeight="1" x14ac:dyDescent="0.3">
      <c r="A99" s="28"/>
      <c r="B99" s="56" t="s">
        <v>207</v>
      </c>
      <c r="C99" s="103" t="s">
        <v>469</v>
      </c>
      <c r="D99" s="51">
        <v>5</v>
      </c>
      <c r="E99" s="19" t="s">
        <v>61</v>
      </c>
      <c r="F99" s="59"/>
      <c r="G99" s="83">
        <f t="shared" si="5"/>
        <v>0</v>
      </c>
    </row>
    <row r="100" spans="1:7" s="26" customFormat="1" ht="15" customHeight="1" x14ac:dyDescent="0.3">
      <c r="A100" s="28"/>
      <c r="B100" s="56" t="s">
        <v>208</v>
      </c>
      <c r="C100" s="103" t="s">
        <v>470</v>
      </c>
      <c r="D100" s="51">
        <v>10</v>
      </c>
      <c r="E100" s="19" t="s">
        <v>61</v>
      </c>
      <c r="F100" s="59"/>
      <c r="G100" s="83">
        <f t="shared" si="5"/>
        <v>0</v>
      </c>
    </row>
    <row r="101" spans="1:7" s="26" customFormat="1" ht="15" customHeight="1" x14ac:dyDescent="0.3">
      <c r="A101" s="28"/>
      <c r="B101" s="56" t="s">
        <v>209</v>
      </c>
      <c r="C101" s="103" t="s">
        <v>471</v>
      </c>
      <c r="D101" s="51">
        <v>1</v>
      </c>
      <c r="E101" s="19" t="s">
        <v>61</v>
      </c>
      <c r="F101" s="59"/>
      <c r="G101" s="83">
        <f t="shared" si="5"/>
        <v>0</v>
      </c>
    </row>
    <row r="102" spans="1:7" s="26" customFormat="1" ht="15" customHeight="1" x14ac:dyDescent="0.3">
      <c r="A102" s="28"/>
      <c r="B102" s="56" t="s">
        <v>210</v>
      </c>
      <c r="C102" s="103" t="s">
        <v>472</v>
      </c>
      <c r="D102" s="51">
        <v>5</v>
      </c>
      <c r="E102" s="19" t="s">
        <v>61</v>
      </c>
      <c r="F102" s="59"/>
      <c r="G102" s="83">
        <f t="shared" si="5"/>
        <v>0</v>
      </c>
    </row>
    <row r="103" spans="1:7" s="26" customFormat="1" ht="15" customHeight="1" x14ac:dyDescent="0.3">
      <c r="A103" s="28"/>
      <c r="B103" s="56" t="s">
        <v>211</v>
      </c>
      <c r="C103" s="103" t="s">
        <v>473</v>
      </c>
      <c r="D103" s="51">
        <v>10</v>
      </c>
      <c r="E103" s="19" t="s">
        <v>61</v>
      </c>
      <c r="F103" s="59"/>
      <c r="G103" s="83">
        <f t="shared" si="5"/>
        <v>0</v>
      </c>
    </row>
    <row r="104" spans="1:7" s="26" customFormat="1" ht="15" customHeight="1" x14ac:dyDescent="0.3">
      <c r="A104" s="28"/>
      <c r="B104" s="56" t="s">
        <v>212</v>
      </c>
      <c r="C104" s="102" t="s">
        <v>474</v>
      </c>
      <c r="D104" s="51">
        <v>1</v>
      </c>
      <c r="E104" s="19" t="s">
        <v>61</v>
      </c>
      <c r="F104" s="59"/>
      <c r="G104" s="83">
        <f t="shared" si="5"/>
        <v>0</v>
      </c>
    </row>
    <row r="105" spans="1:7" s="26" customFormat="1" ht="15" customHeight="1" x14ac:dyDescent="0.3">
      <c r="A105" s="28"/>
      <c r="B105" s="56" t="s">
        <v>213</v>
      </c>
      <c r="C105" s="102" t="s">
        <v>475</v>
      </c>
      <c r="D105" s="51">
        <v>5</v>
      </c>
      <c r="E105" s="19" t="s">
        <v>61</v>
      </c>
      <c r="F105" s="59"/>
      <c r="G105" s="83">
        <f t="shared" si="5"/>
        <v>0</v>
      </c>
    </row>
    <row r="106" spans="1:7" s="26" customFormat="1" ht="15" customHeight="1" x14ac:dyDescent="0.3">
      <c r="A106" s="28"/>
      <c r="B106" s="56" t="s">
        <v>214</v>
      </c>
      <c r="C106" s="102" t="s">
        <v>476</v>
      </c>
      <c r="D106" s="51">
        <v>10</v>
      </c>
      <c r="E106" s="19" t="s">
        <v>61</v>
      </c>
      <c r="F106" s="59"/>
      <c r="G106" s="83">
        <f t="shared" si="5"/>
        <v>0</v>
      </c>
    </row>
    <row r="107" spans="1:7" s="26" customFormat="1" ht="15" customHeight="1" x14ac:dyDescent="0.3">
      <c r="A107" s="28"/>
      <c r="B107" s="56" t="s">
        <v>215</v>
      </c>
      <c r="C107" s="102" t="s">
        <v>477</v>
      </c>
      <c r="D107" s="51">
        <v>1</v>
      </c>
      <c r="E107" s="19" t="s">
        <v>61</v>
      </c>
      <c r="F107" s="59"/>
      <c r="G107" s="83">
        <f t="shared" si="5"/>
        <v>0</v>
      </c>
    </row>
    <row r="108" spans="1:7" s="26" customFormat="1" ht="15" customHeight="1" x14ac:dyDescent="0.3">
      <c r="A108" s="28"/>
      <c r="B108" s="56" t="s">
        <v>216</v>
      </c>
      <c r="C108" s="102" t="s">
        <v>478</v>
      </c>
      <c r="D108" s="51">
        <v>5</v>
      </c>
      <c r="E108" s="19" t="s">
        <v>61</v>
      </c>
      <c r="F108" s="59"/>
      <c r="G108" s="83">
        <f t="shared" si="5"/>
        <v>0</v>
      </c>
    </row>
    <row r="109" spans="1:7" s="26" customFormat="1" ht="15" customHeight="1" x14ac:dyDescent="0.3">
      <c r="A109" s="28"/>
      <c r="B109" s="56" t="s">
        <v>217</v>
      </c>
      <c r="C109" s="102" t="s">
        <v>479</v>
      </c>
      <c r="D109" s="51">
        <v>10</v>
      </c>
      <c r="E109" s="19" t="s">
        <v>61</v>
      </c>
      <c r="F109" s="59"/>
      <c r="G109" s="83">
        <f t="shared" si="5"/>
        <v>0</v>
      </c>
    </row>
    <row r="110" spans="1:7" s="26" customFormat="1" ht="15" customHeight="1" x14ac:dyDescent="0.3">
      <c r="A110" s="22"/>
      <c r="B110" s="7"/>
      <c r="C110" s="6"/>
      <c r="D110" s="4"/>
      <c r="E110" s="4"/>
      <c r="F110" s="5"/>
    </row>
    <row r="111" spans="1:7" s="26" customFormat="1" ht="15" customHeight="1" x14ac:dyDescent="0.3">
      <c r="A111" s="24" t="s">
        <v>9</v>
      </c>
      <c r="B111" s="25"/>
      <c r="C111" s="72" t="s">
        <v>296</v>
      </c>
      <c r="D111" s="5"/>
      <c r="E111" s="4"/>
      <c r="F111" s="5"/>
    </row>
    <row r="112" spans="1:7" s="26" customFormat="1" ht="15" customHeight="1" x14ac:dyDescent="0.3">
      <c r="A112" s="28"/>
      <c r="B112" s="56" t="s">
        <v>218</v>
      </c>
      <c r="C112" s="103" t="s">
        <v>219</v>
      </c>
      <c r="D112" s="51">
        <v>1</v>
      </c>
      <c r="E112" s="19" t="s">
        <v>61</v>
      </c>
      <c r="F112" s="59"/>
      <c r="G112" s="83">
        <f t="shared" ref="G112:G126" si="6">F112*D112</f>
        <v>0</v>
      </c>
    </row>
    <row r="113" spans="1:7" s="26" customFormat="1" ht="15" customHeight="1" x14ac:dyDescent="0.3">
      <c r="A113" s="28"/>
      <c r="B113" s="56" t="s">
        <v>228</v>
      </c>
      <c r="C113" s="73" t="s">
        <v>220</v>
      </c>
      <c r="D113" s="51">
        <v>5</v>
      </c>
      <c r="E113" s="19" t="s">
        <v>61</v>
      </c>
      <c r="F113" s="59"/>
      <c r="G113" s="83">
        <f t="shared" si="6"/>
        <v>0</v>
      </c>
    </row>
    <row r="114" spans="1:7" s="26" customFormat="1" ht="15" customHeight="1" x14ac:dyDescent="0.3">
      <c r="A114" s="28"/>
      <c r="B114" s="56" t="s">
        <v>229</v>
      </c>
      <c r="C114" s="73" t="s">
        <v>221</v>
      </c>
      <c r="D114" s="51">
        <v>10</v>
      </c>
      <c r="E114" s="19" t="s">
        <v>61</v>
      </c>
      <c r="F114" s="59"/>
      <c r="G114" s="83">
        <f t="shared" si="6"/>
        <v>0</v>
      </c>
    </row>
    <row r="115" spans="1:7" s="26" customFormat="1" ht="15" customHeight="1" x14ac:dyDescent="0.3">
      <c r="A115" s="28"/>
      <c r="B115" s="56" t="s">
        <v>230</v>
      </c>
      <c r="C115" s="102" t="s">
        <v>480</v>
      </c>
      <c r="D115" s="51">
        <v>1</v>
      </c>
      <c r="E115" s="19" t="s">
        <v>61</v>
      </c>
      <c r="F115" s="59"/>
      <c r="G115" s="83">
        <f t="shared" si="6"/>
        <v>0</v>
      </c>
    </row>
    <row r="116" spans="1:7" s="26" customFormat="1" ht="15" customHeight="1" x14ac:dyDescent="0.3">
      <c r="A116" s="28"/>
      <c r="B116" s="56" t="s">
        <v>231</v>
      </c>
      <c r="C116" s="102" t="s">
        <v>481</v>
      </c>
      <c r="D116" s="51">
        <v>5</v>
      </c>
      <c r="E116" s="19" t="s">
        <v>61</v>
      </c>
      <c r="F116" s="59"/>
      <c r="G116" s="83">
        <f t="shared" si="6"/>
        <v>0</v>
      </c>
    </row>
    <row r="117" spans="1:7" s="26" customFormat="1" ht="15" customHeight="1" x14ac:dyDescent="0.3">
      <c r="A117" s="28"/>
      <c r="B117" s="56" t="s">
        <v>232</v>
      </c>
      <c r="C117" s="102" t="s">
        <v>482</v>
      </c>
      <c r="D117" s="51">
        <v>10</v>
      </c>
      <c r="E117" s="19" t="s">
        <v>61</v>
      </c>
      <c r="F117" s="59"/>
      <c r="G117" s="83">
        <f t="shared" si="6"/>
        <v>0</v>
      </c>
    </row>
    <row r="118" spans="1:7" s="26" customFormat="1" ht="15" customHeight="1" x14ac:dyDescent="0.3">
      <c r="A118" s="28"/>
      <c r="B118" s="56" t="s">
        <v>233</v>
      </c>
      <c r="C118" s="102" t="s">
        <v>483</v>
      </c>
      <c r="D118" s="51">
        <v>1</v>
      </c>
      <c r="E118" s="19" t="s">
        <v>61</v>
      </c>
      <c r="F118" s="59"/>
      <c r="G118" s="83">
        <f t="shared" si="6"/>
        <v>0</v>
      </c>
    </row>
    <row r="119" spans="1:7" s="26" customFormat="1" ht="15" customHeight="1" x14ac:dyDescent="0.3">
      <c r="A119" s="28"/>
      <c r="B119" s="56" t="s">
        <v>234</v>
      </c>
      <c r="C119" s="102" t="s">
        <v>484</v>
      </c>
      <c r="D119" s="51">
        <v>5</v>
      </c>
      <c r="E119" s="19" t="s">
        <v>61</v>
      </c>
      <c r="F119" s="59"/>
      <c r="G119" s="83">
        <f t="shared" si="6"/>
        <v>0</v>
      </c>
    </row>
    <row r="120" spans="1:7" s="26" customFormat="1" ht="15" customHeight="1" x14ac:dyDescent="0.3">
      <c r="A120" s="28"/>
      <c r="B120" s="56" t="s">
        <v>235</v>
      </c>
      <c r="C120" s="102" t="s">
        <v>485</v>
      </c>
      <c r="D120" s="51">
        <v>10</v>
      </c>
      <c r="E120" s="19" t="s">
        <v>61</v>
      </c>
      <c r="F120" s="59"/>
      <c r="G120" s="83">
        <f t="shared" si="6"/>
        <v>0</v>
      </c>
    </row>
    <row r="121" spans="1:7" s="26" customFormat="1" ht="15" customHeight="1" x14ac:dyDescent="0.3">
      <c r="A121" s="28"/>
      <c r="B121" s="56" t="s">
        <v>236</v>
      </c>
      <c r="C121" s="55" t="s">
        <v>222</v>
      </c>
      <c r="D121" s="51">
        <v>1</v>
      </c>
      <c r="E121" s="19" t="s">
        <v>61</v>
      </c>
      <c r="F121" s="59"/>
      <c r="G121" s="83">
        <f t="shared" si="6"/>
        <v>0</v>
      </c>
    </row>
    <row r="122" spans="1:7" s="26" customFormat="1" ht="15" customHeight="1" x14ac:dyDescent="0.3">
      <c r="A122" s="28"/>
      <c r="B122" s="56" t="s">
        <v>237</v>
      </c>
      <c r="C122" s="55" t="s">
        <v>223</v>
      </c>
      <c r="D122" s="51">
        <v>5</v>
      </c>
      <c r="E122" s="19" t="s">
        <v>61</v>
      </c>
      <c r="F122" s="59"/>
      <c r="G122" s="83">
        <f t="shared" si="6"/>
        <v>0</v>
      </c>
    </row>
    <row r="123" spans="1:7" s="26" customFormat="1" ht="15" customHeight="1" x14ac:dyDescent="0.3">
      <c r="A123" s="28"/>
      <c r="B123" s="56" t="s">
        <v>238</v>
      </c>
      <c r="C123" s="55" t="s">
        <v>224</v>
      </c>
      <c r="D123" s="51">
        <v>10</v>
      </c>
      <c r="E123" s="19" t="s">
        <v>61</v>
      </c>
      <c r="F123" s="59"/>
      <c r="G123" s="83">
        <f t="shared" si="6"/>
        <v>0</v>
      </c>
    </row>
    <row r="124" spans="1:7" s="26" customFormat="1" ht="15" customHeight="1" x14ac:dyDescent="0.3">
      <c r="A124" s="28"/>
      <c r="B124" s="56" t="s">
        <v>239</v>
      </c>
      <c r="C124" s="55" t="s">
        <v>225</v>
      </c>
      <c r="D124" s="51">
        <v>1</v>
      </c>
      <c r="E124" s="19" t="s">
        <v>61</v>
      </c>
      <c r="F124" s="59"/>
      <c r="G124" s="83">
        <f t="shared" si="6"/>
        <v>0</v>
      </c>
    </row>
    <row r="125" spans="1:7" s="26" customFormat="1" ht="15" customHeight="1" x14ac:dyDescent="0.3">
      <c r="A125" s="28"/>
      <c r="B125" s="56" t="s">
        <v>240</v>
      </c>
      <c r="C125" s="55" t="s">
        <v>226</v>
      </c>
      <c r="D125" s="51">
        <v>5</v>
      </c>
      <c r="E125" s="19" t="s">
        <v>61</v>
      </c>
      <c r="F125" s="59"/>
      <c r="G125" s="83">
        <f t="shared" si="6"/>
        <v>0</v>
      </c>
    </row>
    <row r="126" spans="1:7" s="26" customFormat="1" ht="15" customHeight="1" x14ac:dyDescent="0.3">
      <c r="A126" s="28"/>
      <c r="B126" s="56" t="s">
        <v>241</v>
      </c>
      <c r="C126" s="55" t="s">
        <v>227</v>
      </c>
      <c r="D126" s="51">
        <v>10</v>
      </c>
      <c r="E126" s="19" t="s">
        <v>61</v>
      </c>
      <c r="F126" s="59"/>
      <c r="G126" s="83">
        <f t="shared" si="6"/>
        <v>0</v>
      </c>
    </row>
    <row r="127" spans="1:7" s="26" customFormat="1" ht="15" customHeight="1" x14ac:dyDescent="0.3">
      <c r="A127" s="28"/>
      <c r="B127" s="7"/>
      <c r="C127" s="61"/>
      <c r="D127" s="1"/>
      <c r="E127" s="4"/>
      <c r="F127" s="5"/>
    </row>
    <row r="128" spans="1:7" s="26" customFormat="1" ht="15" customHeight="1" x14ac:dyDescent="0.3">
      <c r="A128" s="24" t="s">
        <v>10</v>
      </c>
      <c r="B128" s="25"/>
      <c r="C128" s="74" t="s">
        <v>115</v>
      </c>
      <c r="D128" s="60"/>
      <c r="E128" s="4"/>
      <c r="F128" s="5"/>
    </row>
    <row r="129" spans="1:7" s="29" customFormat="1" ht="15" customHeight="1" x14ac:dyDescent="0.3">
      <c r="A129" s="28"/>
      <c r="B129" s="56" t="s">
        <v>245</v>
      </c>
      <c r="C129" s="103" t="s">
        <v>242</v>
      </c>
      <c r="D129" s="51">
        <v>1</v>
      </c>
      <c r="E129" s="19" t="s">
        <v>61</v>
      </c>
      <c r="F129" s="59"/>
      <c r="G129" s="83">
        <f t="shared" ref="G129:G149" si="7">F129*D129</f>
        <v>0</v>
      </c>
    </row>
    <row r="130" spans="1:7" s="29" customFormat="1" ht="15" customHeight="1" x14ac:dyDescent="0.3">
      <c r="A130" s="28"/>
      <c r="B130" s="56" t="s">
        <v>246</v>
      </c>
      <c r="C130" s="73" t="s">
        <v>243</v>
      </c>
      <c r="D130" s="51">
        <v>5</v>
      </c>
      <c r="E130" s="19" t="s">
        <v>61</v>
      </c>
      <c r="F130" s="59"/>
      <c r="G130" s="83">
        <f t="shared" si="7"/>
        <v>0</v>
      </c>
    </row>
    <row r="131" spans="1:7" s="29" customFormat="1" ht="15" customHeight="1" x14ac:dyDescent="0.3">
      <c r="A131" s="28"/>
      <c r="B131" s="56" t="s">
        <v>247</v>
      </c>
      <c r="C131" s="73" t="s">
        <v>244</v>
      </c>
      <c r="D131" s="51">
        <v>10</v>
      </c>
      <c r="E131" s="19" t="s">
        <v>61</v>
      </c>
      <c r="F131" s="59"/>
      <c r="G131" s="83">
        <f t="shared" si="7"/>
        <v>0</v>
      </c>
    </row>
    <row r="132" spans="1:7" s="29" customFormat="1" ht="15" customHeight="1" x14ac:dyDescent="0.3">
      <c r="A132" s="28"/>
      <c r="B132" s="56" t="s">
        <v>248</v>
      </c>
      <c r="C132" s="103" t="s">
        <v>486</v>
      </c>
      <c r="D132" s="51">
        <v>1</v>
      </c>
      <c r="E132" s="19" t="s">
        <v>61</v>
      </c>
      <c r="F132" s="59"/>
      <c r="G132" s="83">
        <f t="shared" si="7"/>
        <v>0</v>
      </c>
    </row>
    <row r="133" spans="1:7" s="29" customFormat="1" ht="15" customHeight="1" x14ac:dyDescent="0.3">
      <c r="A133" s="28"/>
      <c r="B133" s="56" t="s">
        <v>249</v>
      </c>
      <c r="C133" s="103" t="s">
        <v>487</v>
      </c>
      <c r="D133" s="51">
        <v>5</v>
      </c>
      <c r="E133" s="19" t="s">
        <v>61</v>
      </c>
      <c r="F133" s="59"/>
      <c r="G133" s="83">
        <f t="shared" si="7"/>
        <v>0</v>
      </c>
    </row>
    <row r="134" spans="1:7" s="29" customFormat="1" ht="15" customHeight="1" x14ac:dyDescent="0.3">
      <c r="A134" s="28"/>
      <c r="B134" s="56" t="s">
        <v>250</v>
      </c>
      <c r="C134" s="103" t="s">
        <v>488</v>
      </c>
      <c r="D134" s="51">
        <v>10</v>
      </c>
      <c r="E134" s="19" t="s">
        <v>61</v>
      </c>
      <c r="F134" s="59"/>
      <c r="G134" s="83">
        <f t="shared" si="7"/>
        <v>0</v>
      </c>
    </row>
    <row r="135" spans="1:7" s="29" customFormat="1" ht="15" customHeight="1" x14ac:dyDescent="0.3">
      <c r="A135" s="28"/>
      <c r="B135" s="56" t="s">
        <v>251</v>
      </c>
      <c r="C135" s="103" t="s">
        <v>489</v>
      </c>
      <c r="D135" s="51">
        <v>1</v>
      </c>
      <c r="E135" s="19" t="s">
        <v>61</v>
      </c>
      <c r="F135" s="59"/>
      <c r="G135" s="83">
        <f t="shared" si="7"/>
        <v>0</v>
      </c>
    </row>
    <row r="136" spans="1:7" s="29" customFormat="1" ht="15" customHeight="1" x14ac:dyDescent="0.3">
      <c r="A136" s="28"/>
      <c r="B136" s="56" t="s">
        <v>252</v>
      </c>
      <c r="C136" s="103" t="s">
        <v>490</v>
      </c>
      <c r="D136" s="51">
        <v>5</v>
      </c>
      <c r="E136" s="19" t="s">
        <v>61</v>
      </c>
      <c r="F136" s="59"/>
      <c r="G136" s="83">
        <f t="shared" si="7"/>
        <v>0</v>
      </c>
    </row>
    <row r="137" spans="1:7" s="29" customFormat="1" ht="15" customHeight="1" x14ac:dyDescent="0.3">
      <c r="A137" s="28"/>
      <c r="B137" s="56" t="s">
        <v>253</v>
      </c>
      <c r="C137" s="103" t="s">
        <v>491</v>
      </c>
      <c r="D137" s="51">
        <v>10</v>
      </c>
      <c r="E137" s="19" t="s">
        <v>61</v>
      </c>
      <c r="F137" s="59"/>
      <c r="G137" s="83">
        <f t="shared" si="7"/>
        <v>0</v>
      </c>
    </row>
    <row r="138" spans="1:7" s="29" customFormat="1" ht="15" customHeight="1" x14ac:dyDescent="0.3">
      <c r="A138" s="28"/>
      <c r="B138" s="56" t="s">
        <v>254</v>
      </c>
      <c r="C138" s="103" t="s">
        <v>492</v>
      </c>
      <c r="D138" s="51">
        <v>1</v>
      </c>
      <c r="E138" s="19" t="s">
        <v>61</v>
      </c>
      <c r="F138" s="59"/>
      <c r="G138" s="83">
        <f t="shared" si="7"/>
        <v>0</v>
      </c>
    </row>
    <row r="139" spans="1:7" s="29" customFormat="1" ht="15" customHeight="1" x14ac:dyDescent="0.3">
      <c r="A139" s="28"/>
      <c r="B139" s="56" t="s">
        <v>255</v>
      </c>
      <c r="C139" s="103" t="s">
        <v>493</v>
      </c>
      <c r="D139" s="51">
        <v>5</v>
      </c>
      <c r="E139" s="19" t="s">
        <v>61</v>
      </c>
      <c r="F139" s="59"/>
      <c r="G139" s="83">
        <f t="shared" si="7"/>
        <v>0</v>
      </c>
    </row>
    <row r="140" spans="1:7" s="29" customFormat="1" ht="15" customHeight="1" x14ac:dyDescent="0.3">
      <c r="A140" s="28"/>
      <c r="B140" s="56" t="s">
        <v>256</v>
      </c>
      <c r="C140" s="103" t="s">
        <v>494</v>
      </c>
      <c r="D140" s="51">
        <v>10</v>
      </c>
      <c r="E140" s="19" t="s">
        <v>61</v>
      </c>
      <c r="F140" s="59"/>
      <c r="G140" s="83">
        <f t="shared" si="7"/>
        <v>0</v>
      </c>
    </row>
    <row r="141" spans="1:7" s="29" customFormat="1" ht="15" customHeight="1" x14ac:dyDescent="0.3">
      <c r="A141" s="28"/>
      <c r="B141" s="56" t="s">
        <v>257</v>
      </c>
      <c r="C141" s="103" t="s">
        <v>495</v>
      </c>
      <c r="D141" s="51">
        <v>1</v>
      </c>
      <c r="E141" s="19" t="s">
        <v>61</v>
      </c>
      <c r="F141" s="59"/>
      <c r="G141" s="83">
        <f t="shared" si="7"/>
        <v>0</v>
      </c>
    </row>
    <row r="142" spans="1:7" s="29" customFormat="1" ht="15" customHeight="1" x14ac:dyDescent="0.3">
      <c r="A142" s="28"/>
      <c r="B142" s="56" t="s">
        <v>258</v>
      </c>
      <c r="C142" s="103" t="s">
        <v>496</v>
      </c>
      <c r="D142" s="51">
        <v>5</v>
      </c>
      <c r="E142" s="19" t="s">
        <v>61</v>
      </c>
      <c r="F142" s="59"/>
      <c r="G142" s="83">
        <f t="shared" si="7"/>
        <v>0</v>
      </c>
    </row>
    <row r="143" spans="1:7" s="29" customFormat="1" ht="15" customHeight="1" x14ac:dyDescent="0.3">
      <c r="A143" s="28"/>
      <c r="B143" s="56" t="s">
        <v>259</v>
      </c>
      <c r="C143" s="103" t="s">
        <v>497</v>
      </c>
      <c r="D143" s="51">
        <v>10</v>
      </c>
      <c r="E143" s="19" t="s">
        <v>61</v>
      </c>
      <c r="F143" s="59"/>
      <c r="G143" s="83">
        <f t="shared" si="7"/>
        <v>0</v>
      </c>
    </row>
    <row r="144" spans="1:7" s="29" customFormat="1" ht="15" customHeight="1" x14ac:dyDescent="0.3">
      <c r="A144" s="28"/>
      <c r="B144" s="56" t="s">
        <v>260</v>
      </c>
      <c r="C144" s="103" t="s">
        <v>498</v>
      </c>
      <c r="D144" s="51">
        <v>1</v>
      </c>
      <c r="E144" s="19" t="s">
        <v>61</v>
      </c>
      <c r="F144" s="59"/>
      <c r="G144" s="83">
        <f t="shared" si="7"/>
        <v>0</v>
      </c>
    </row>
    <row r="145" spans="1:7" s="29" customFormat="1" ht="15" customHeight="1" x14ac:dyDescent="0.3">
      <c r="A145" s="28"/>
      <c r="B145" s="56" t="s">
        <v>261</v>
      </c>
      <c r="C145" s="103" t="s">
        <v>499</v>
      </c>
      <c r="D145" s="51">
        <v>5</v>
      </c>
      <c r="E145" s="19" t="s">
        <v>61</v>
      </c>
      <c r="F145" s="59"/>
      <c r="G145" s="83">
        <f t="shared" si="7"/>
        <v>0</v>
      </c>
    </row>
    <row r="146" spans="1:7" s="29" customFormat="1" ht="15" customHeight="1" x14ac:dyDescent="0.3">
      <c r="A146" s="28"/>
      <c r="B146" s="56" t="s">
        <v>262</v>
      </c>
      <c r="C146" s="103" t="s">
        <v>500</v>
      </c>
      <c r="D146" s="51">
        <v>10</v>
      </c>
      <c r="E146" s="19" t="s">
        <v>61</v>
      </c>
      <c r="F146" s="59"/>
      <c r="G146" s="83">
        <f t="shared" si="7"/>
        <v>0</v>
      </c>
    </row>
    <row r="147" spans="1:7" s="29" customFormat="1" ht="15" customHeight="1" x14ac:dyDescent="0.3">
      <c r="A147" s="28"/>
      <c r="B147" s="56" t="s">
        <v>263</v>
      </c>
      <c r="C147" s="55" t="s">
        <v>266</v>
      </c>
      <c r="D147" s="51">
        <v>1</v>
      </c>
      <c r="E147" s="19" t="s">
        <v>61</v>
      </c>
      <c r="F147" s="59"/>
      <c r="G147" s="83">
        <f t="shared" si="7"/>
        <v>0</v>
      </c>
    </row>
    <row r="148" spans="1:7" s="29" customFormat="1" ht="15" customHeight="1" x14ac:dyDescent="0.3">
      <c r="A148" s="28"/>
      <c r="B148" s="56" t="s">
        <v>264</v>
      </c>
      <c r="C148" s="55" t="s">
        <v>267</v>
      </c>
      <c r="D148" s="51">
        <v>5</v>
      </c>
      <c r="E148" s="19" t="s">
        <v>61</v>
      </c>
      <c r="F148" s="59"/>
      <c r="G148" s="83">
        <f t="shared" si="7"/>
        <v>0</v>
      </c>
    </row>
    <row r="149" spans="1:7" s="29" customFormat="1" ht="15" customHeight="1" x14ac:dyDescent="0.3">
      <c r="A149" s="28"/>
      <c r="B149" s="56" t="s">
        <v>265</v>
      </c>
      <c r="C149" s="55" t="s">
        <v>268</v>
      </c>
      <c r="D149" s="51">
        <v>10</v>
      </c>
      <c r="E149" s="19" t="s">
        <v>61</v>
      </c>
      <c r="F149" s="59"/>
      <c r="G149" s="83">
        <f t="shared" si="7"/>
        <v>0</v>
      </c>
    </row>
    <row r="150" spans="1:7" s="29" customFormat="1" ht="15" customHeight="1" x14ac:dyDescent="0.3">
      <c r="A150" s="28"/>
      <c r="B150" s="7"/>
      <c r="C150" s="6"/>
      <c r="D150" s="4"/>
      <c r="E150" s="4"/>
      <c r="F150" s="5"/>
      <c r="G150" s="26"/>
    </row>
    <row r="151" spans="1:7" s="29" customFormat="1" ht="15" customHeight="1" x14ac:dyDescent="0.3">
      <c r="A151" s="24" t="s">
        <v>11</v>
      </c>
      <c r="B151" s="25"/>
      <c r="C151" s="74" t="s">
        <v>116</v>
      </c>
      <c r="D151" s="5"/>
      <c r="E151" s="4"/>
      <c r="F151" s="5"/>
      <c r="G151" s="26"/>
    </row>
    <row r="152" spans="1:7" s="29" customFormat="1" ht="15" customHeight="1" x14ac:dyDescent="0.3">
      <c r="A152" s="28"/>
      <c r="B152" s="56" t="s">
        <v>269</v>
      </c>
      <c r="C152" s="73" t="s">
        <v>278</v>
      </c>
      <c r="D152" s="51">
        <v>1</v>
      </c>
      <c r="E152" s="19" t="s">
        <v>61</v>
      </c>
      <c r="F152" s="59"/>
      <c r="G152" s="83">
        <f t="shared" ref="G152:G175" si="8">F152*D152</f>
        <v>0</v>
      </c>
    </row>
    <row r="153" spans="1:7" s="29" customFormat="1" ht="15" customHeight="1" x14ac:dyDescent="0.3">
      <c r="A153" s="28"/>
      <c r="B153" s="56" t="s">
        <v>270</v>
      </c>
      <c r="C153" s="73" t="s">
        <v>279</v>
      </c>
      <c r="D153" s="51">
        <v>5</v>
      </c>
      <c r="E153" s="19" t="s">
        <v>61</v>
      </c>
      <c r="F153" s="59"/>
      <c r="G153" s="83">
        <f t="shared" si="8"/>
        <v>0</v>
      </c>
    </row>
    <row r="154" spans="1:7" s="29" customFormat="1" ht="15" customHeight="1" x14ac:dyDescent="0.3">
      <c r="A154" s="28"/>
      <c r="B154" s="56" t="s">
        <v>271</v>
      </c>
      <c r="C154" s="103" t="s">
        <v>280</v>
      </c>
      <c r="D154" s="51">
        <v>10</v>
      </c>
      <c r="E154" s="19" t="s">
        <v>61</v>
      </c>
      <c r="F154" s="59"/>
      <c r="G154" s="83">
        <f t="shared" si="8"/>
        <v>0</v>
      </c>
    </row>
    <row r="155" spans="1:7" s="29" customFormat="1" ht="15" customHeight="1" x14ac:dyDescent="0.3">
      <c r="A155" s="28"/>
      <c r="B155" s="56" t="s">
        <v>272</v>
      </c>
      <c r="C155" s="102" t="s">
        <v>501</v>
      </c>
      <c r="D155" s="51">
        <v>1</v>
      </c>
      <c r="E155" s="19" t="s">
        <v>61</v>
      </c>
      <c r="F155" s="59"/>
      <c r="G155" s="83">
        <f t="shared" si="8"/>
        <v>0</v>
      </c>
    </row>
    <row r="156" spans="1:7" s="29" customFormat="1" ht="15" customHeight="1" x14ac:dyDescent="0.3">
      <c r="A156" s="28"/>
      <c r="B156" s="56" t="s">
        <v>273</v>
      </c>
      <c r="C156" s="102" t="s">
        <v>502</v>
      </c>
      <c r="D156" s="51">
        <v>5</v>
      </c>
      <c r="E156" s="19" t="s">
        <v>61</v>
      </c>
      <c r="F156" s="59"/>
      <c r="G156" s="83">
        <f t="shared" si="8"/>
        <v>0</v>
      </c>
    </row>
    <row r="157" spans="1:7" s="29" customFormat="1" ht="15" customHeight="1" x14ac:dyDescent="0.3">
      <c r="A157" s="28"/>
      <c r="B157" s="56" t="s">
        <v>274</v>
      </c>
      <c r="C157" s="102" t="s">
        <v>503</v>
      </c>
      <c r="D157" s="51">
        <v>10</v>
      </c>
      <c r="E157" s="19" t="s">
        <v>61</v>
      </c>
      <c r="F157" s="59"/>
      <c r="G157" s="83">
        <f t="shared" si="8"/>
        <v>0</v>
      </c>
    </row>
    <row r="158" spans="1:7" s="29" customFormat="1" ht="15" customHeight="1" x14ac:dyDescent="0.3">
      <c r="A158" s="28"/>
      <c r="B158" s="56" t="s">
        <v>275</v>
      </c>
      <c r="C158" s="102" t="s">
        <v>504</v>
      </c>
      <c r="D158" s="51">
        <v>1</v>
      </c>
      <c r="E158" s="19" t="s">
        <v>61</v>
      </c>
      <c r="F158" s="59"/>
      <c r="G158" s="83">
        <f t="shared" si="8"/>
        <v>0</v>
      </c>
    </row>
    <row r="159" spans="1:7" s="29" customFormat="1" ht="15" customHeight="1" x14ac:dyDescent="0.3">
      <c r="A159" s="28"/>
      <c r="B159" s="56" t="s">
        <v>276</v>
      </c>
      <c r="C159" s="102" t="s">
        <v>505</v>
      </c>
      <c r="D159" s="51">
        <v>5</v>
      </c>
      <c r="E159" s="19" t="s">
        <v>61</v>
      </c>
      <c r="F159" s="59"/>
      <c r="G159" s="83">
        <f t="shared" si="8"/>
        <v>0</v>
      </c>
    </row>
    <row r="160" spans="1:7" s="29" customFormat="1" ht="15" customHeight="1" x14ac:dyDescent="0.3">
      <c r="A160" s="28"/>
      <c r="B160" s="56" t="s">
        <v>277</v>
      </c>
      <c r="C160" s="102" t="s">
        <v>506</v>
      </c>
      <c r="D160" s="51">
        <v>10</v>
      </c>
      <c r="E160" s="19" t="s">
        <v>61</v>
      </c>
      <c r="F160" s="59"/>
      <c r="G160" s="83">
        <f t="shared" si="8"/>
        <v>0</v>
      </c>
    </row>
    <row r="161" spans="1:7" s="29" customFormat="1" ht="15" customHeight="1" x14ac:dyDescent="0.3">
      <c r="A161" s="28"/>
      <c r="B161" s="56" t="s">
        <v>281</v>
      </c>
      <c r="C161" s="102" t="s">
        <v>507</v>
      </c>
      <c r="D161" s="51">
        <v>1</v>
      </c>
      <c r="E161" s="19" t="s">
        <v>61</v>
      </c>
      <c r="F161" s="59"/>
      <c r="G161" s="83">
        <f t="shared" si="8"/>
        <v>0</v>
      </c>
    </row>
    <row r="162" spans="1:7" s="29" customFormat="1" ht="15" customHeight="1" x14ac:dyDescent="0.3">
      <c r="A162" s="28"/>
      <c r="B162" s="56" t="s">
        <v>282</v>
      </c>
      <c r="C162" s="102" t="s">
        <v>508</v>
      </c>
      <c r="D162" s="51">
        <v>5</v>
      </c>
      <c r="E162" s="19" t="s">
        <v>61</v>
      </c>
      <c r="F162" s="59"/>
      <c r="G162" s="83">
        <f t="shared" si="8"/>
        <v>0</v>
      </c>
    </row>
    <row r="163" spans="1:7" s="29" customFormat="1" ht="15" customHeight="1" x14ac:dyDescent="0.3">
      <c r="A163" s="28"/>
      <c r="B163" s="56" t="s">
        <v>283</v>
      </c>
      <c r="C163" s="102" t="s">
        <v>509</v>
      </c>
      <c r="D163" s="51">
        <v>10</v>
      </c>
      <c r="E163" s="19" t="s">
        <v>61</v>
      </c>
      <c r="F163" s="59"/>
      <c r="G163" s="83">
        <f t="shared" si="8"/>
        <v>0</v>
      </c>
    </row>
    <row r="164" spans="1:7" s="29" customFormat="1" ht="15" customHeight="1" x14ac:dyDescent="0.3">
      <c r="A164" s="28"/>
      <c r="B164" s="56" t="s">
        <v>284</v>
      </c>
      <c r="C164" s="102" t="s">
        <v>510</v>
      </c>
      <c r="D164" s="51">
        <v>1</v>
      </c>
      <c r="E164" s="19" t="s">
        <v>61</v>
      </c>
      <c r="F164" s="59"/>
      <c r="G164" s="83">
        <f t="shared" si="8"/>
        <v>0</v>
      </c>
    </row>
    <row r="165" spans="1:7" s="29" customFormat="1" ht="15" customHeight="1" x14ac:dyDescent="0.3">
      <c r="A165" s="28"/>
      <c r="B165" s="56" t="s">
        <v>285</v>
      </c>
      <c r="C165" s="102" t="s">
        <v>511</v>
      </c>
      <c r="D165" s="51">
        <v>5</v>
      </c>
      <c r="E165" s="19" t="s">
        <v>61</v>
      </c>
      <c r="F165" s="59"/>
      <c r="G165" s="83">
        <f t="shared" si="8"/>
        <v>0</v>
      </c>
    </row>
    <row r="166" spans="1:7" s="29" customFormat="1" ht="15" customHeight="1" x14ac:dyDescent="0.3">
      <c r="A166" s="28"/>
      <c r="B166" s="56" t="s">
        <v>286</v>
      </c>
      <c r="C166" s="102" t="s">
        <v>512</v>
      </c>
      <c r="D166" s="51">
        <v>10</v>
      </c>
      <c r="E166" s="19" t="s">
        <v>61</v>
      </c>
      <c r="F166" s="59"/>
      <c r="G166" s="83">
        <f t="shared" si="8"/>
        <v>0</v>
      </c>
    </row>
    <row r="167" spans="1:7" s="29" customFormat="1" ht="15" customHeight="1" x14ac:dyDescent="0.3">
      <c r="A167" s="28"/>
      <c r="B167" s="56" t="s">
        <v>287</v>
      </c>
      <c r="C167" s="102" t="s">
        <v>513</v>
      </c>
      <c r="D167" s="51">
        <v>1</v>
      </c>
      <c r="E167" s="19" t="s">
        <v>61</v>
      </c>
      <c r="F167" s="59"/>
      <c r="G167" s="83">
        <f t="shared" si="8"/>
        <v>0</v>
      </c>
    </row>
    <row r="168" spans="1:7" s="29" customFormat="1" ht="15" customHeight="1" x14ac:dyDescent="0.3">
      <c r="A168" s="28"/>
      <c r="B168" s="56" t="s">
        <v>288</v>
      </c>
      <c r="C168" s="102" t="s">
        <v>514</v>
      </c>
      <c r="D168" s="51">
        <v>5</v>
      </c>
      <c r="E168" s="19" t="s">
        <v>61</v>
      </c>
      <c r="F168" s="59"/>
      <c r="G168" s="83">
        <f t="shared" si="8"/>
        <v>0</v>
      </c>
    </row>
    <row r="169" spans="1:7" s="29" customFormat="1" ht="15" customHeight="1" x14ac:dyDescent="0.3">
      <c r="A169" s="28"/>
      <c r="B169" s="56" t="s">
        <v>289</v>
      </c>
      <c r="C169" s="102" t="s">
        <v>515</v>
      </c>
      <c r="D169" s="51">
        <v>10</v>
      </c>
      <c r="E169" s="19" t="s">
        <v>61</v>
      </c>
      <c r="F169" s="59"/>
      <c r="G169" s="83">
        <f t="shared" si="8"/>
        <v>0</v>
      </c>
    </row>
    <row r="170" spans="1:7" s="29" customFormat="1" ht="15" customHeight="1" x14ac:dyDescent="0.3">
      <c r="A170" s="28"/>
      <c r="B170" s="56" t="s">
        <v>290</v>
      </c>
      <c r="C170" s="102" t="s">
        <v>516</v>
      </c>
      <c r="D170" s="51">
        <v>1</v>
      </c>
      <c r="E170" s="19" t="s">
        <v>61</v>
      </c>
      <c r="F170" s="59"/>
      <c r="G170" s="83">
        <f t="shared" si="8"/>
        <v>0</v>
      </c>
    </row>
    <row r="171" spans="1:7" s="29" customFormat="1" ht="15" customHeight="1" x14ac:dyDescent="0.3">
      <c r="A171" s="28"/>
      <c r="B171" s="56" t="s">
        <v>291</v>
      </c>
      <c r="C171" s="102" t="s">
        <v>517</v>
      </c>
      <c r="D171" s="51">
        <v>5</v>
      </c>
      <c r="E171" s="19" t="s">
        <v>61</v>
      </c>
      <c r="F171" s="59"/>
      <c r="G171" s="83">
        <f t="shared" si="8"/>
        <v>0</v>
      </c>
    </row>
    <row r="172" spans="1:7" s="29" customFormat="1" ht="15" customHeight="1" x14ac:dyDescent="0.3">
      <c r="A172" s="28"/>
      <c r="B172" s="56" t="s">
        <v>292</v>
      </c>
      <c r="C172" s="102" t="s">
        <v>518</v>
      </c>
      <c r="D172" s="51">
        <v>10</v>
      </c>
      <c r="E172" s="19" t="s">
        <v>61</v>
      </c>
      <c r="F172" s="59"/>
      <c r="G172" s="83">
        <f t="shared" si="8"/>
        <v>0</v>
      </c>
    </row>
    <row r="173" spans="1:7" s="29" customFormat="1" ht="15" customHeight="1" x14ac:dyDescent="0.3">
      <c r="A173" s="28"/>
      <c r="B173" s="56" t="s">
        <v>293</v>
      </c>
      <c r="C173" s="102" t="s">
        <v>519</v>
      </c>
      <c r="D173" s="51">
        <v>1</v>
      </c>
      <c r="E173" s="19" t="s">
        <v>61</v>
      </c>
      <c r="F173" s="59"/>
      <c r="G173" s="83">
        <f t="shared" si="8"/>
        <v>0</v>
      </c>
    </row>
    <row r="174" spans="1:7" s="29" customFormat="1" ht="15" customHeight="1" x14ac:dyDescent="0.3">
      <c r="A174" s="28"/>
      <c r="B174" s="56" t="s">
        <v>294</v>
      </c>
      <c r="C174" s="102" t="s">
        <v>520</v>
      </c>
      <c r="D174" s="51">
        <v>5</v>
      </c>
      <c r="E174" s="19" t="s">
        <v>61</v>
      </c>
      <c r="F174" s="59"/>
      <c r="G174" s="83">
        <f t="shared" si="8"/>
        <v>0</v>
      </c>
    </row>
    <row r="175" spans="1:7" s="29" customFormat="1" ht="15" customHeight="1" x14ac:dyDescent="0.3">
      <c r="A175" s="28"/>
      <c r="B175" s="56" t="s">
        <v>295</v>
      </c>
      <c r="C175" s="102" t="s">
        <v>521</v>
      </c>
      <c r="D175" s="51">
        <v>10</v>
      </c>
      <c r="E175" s="19" t="s">
        <v>61</v>
      </c>
      <c r="F175" s="59"/>
      <c r="G175" s="83">
        <f t="shared" si="8"/>
        <v>0</v>
      </c>
    </row>
    <row r="176" spans="1:7" s="29" customFormat="1" ht="15" customHeight="1" x14ac:dyDescent="0.3">
      <c r="A176" s="28"/>
      <c r="B176" s="7"/>
      <c r="C176" s="6"/>
      <c r="D176" s="4"/>
      <c r="E176" s="4"/>
      <c r="F176" s="5"/>
      <c r="G176" s="26"/>
    </row>
    <row r="177" spans="1:7" s="29" customFormat="1" ht="15" customHeight="1" x14ac:dyDescent="0.3">
      <c r="A177" s="24" t="s">
        <v>12</v>
      </c>
      <c r="B177" s="25"/>
      <c r="C177" s="72" t="s">
        <v>298</v>
      </c>
      <c r="D177" s="5"/>
      <c r="E177" s="4"/>
      <c r="F177" s="5"/>
      <c r="G177" s="26"/>
    </row>
    <row r="178" spans="1:7" s="29" customFormat="1" ht="15" customHeight="1" x14ac:dyDescent="0.3">
      <c r="A178" s="28"/>
      <c r="B178" s="56" t="s">
        <v>299</v>
      </c>
      <c r="C178" s="103" t="s">
        <v>317</v>
      </c>
      <c r="D178" s="51">
        <v>1</v>
      </c>
      <c r="E178" s="19" t="s">
        <v>61</v>
      </c>
      <c r="F178" s="59"/>
      <c r="G178" s="83">
        <f t="shared" ref="G178:G195" si="9">F178*D178</f>
        <v>0</v>
      </c>
    </row>
    <row r="179" spans="1:7" s="29" customFormat="1" ht="15" customHeight="1" x14ac:dyDescent="0.3">
      <c r="A179" s="28"/>
      <c r="B179" s="56" t="s">
        <v>300</v>
      </c>
      <c r="C179" s="73" t="s">
        <v>318</v>
      </c>
      <c r="D179" s="51">
        <v>5</v>
      </c>
      <c r="E179" s="19" t="s">
        <v>61</v>
      </c>
      <c r="F179" s="59"/>
      <c r="G179" s="83">
        <f t="shared" si="9"/>
        <v>0</v>
      </c>
    </row>
    <row r="180" spans="1:7" s="29" customFormat="1" ht="15" customHeight="1" x14ac:dyDescent="0.3">
      <c r="A180" s="28"/>
      <c r="B180" s="56" t="s">
        <v>301</v>
      </c>
      <c r="C180" s="73" t="s">
        <v>319</v>
      </c>
      <c r="D180" s="51">
        <v>10</v>
      </c>
      <c r="E180" s="19" t="s">
        <v>61</v>
      </c>
      <c r="F180" s="59"/>
      <c r="G180" s="83">
        <f t="shared" si="9"/>
        <v>0</v>
      </c>
    </row>
    <row r="181" spans="1:7" s="29" customFormat="1" ht="15" customHeight="1" x14ac:dyDescent="0.3">
      <c r="A181" s="28"/>
      <c r="B181" s="56" t="s">
        <v>302</v>
      </c>
      <c r="C181" s="102" t="s">
        <v>522</v>
      </c>
      <c r="D181" s="51">
        <v>1</v>
      </c>
      <c r="E181" s="19" t="s">
        <v>61</v>
      </c>
      <c r="F181" s="59"/>
      <c r="G181" s="83">
        <f t="shared" si="9"/>
        <v>0</v>
      </c>
    </row>
    <row r="182" spans="1:7" s="29" customFormat="1" ht="15" customHeight="1" x14ac:dyDescent="0.3">
      <c r="A182" s="28"/>
      <c r="B182" s="56" t="s">
        <v>303</v>
      </c>
      <c r="C182" s="102" t="s">
        <v>523</v>
      </c>
      <c r="D182" s="51">
        <v>5</v>
      </c>
      <c r="E182" s="19" t="s">
        <v>61</v>
      </c>
      <c r="F182" s="59"/>
      <c r="G182" s="83">
        <f t="shared" si="9"/>
        <v>0</v>
      </c>
    </row>
    <row r="183" spans="1:7" s="29" customFormat="1" ht="15" customHeight="1" x14ac:dyDescent="0.3">
      <c r="A183" s="28"/>
      <c r="B183" s="56" t="s">
        <v>304</v>
      </c>
      <c r="C183" s="102" t="s">
        <v>524</v>
      </c>
      <c r="D183" s="51">
        <v>10</v>
      </c>
      <c r="E183" s="19" t="s">
        <v>61</v>
      </c>
      <c r="F183" s="59"/>
      <c r="G183" s="83">
        <f t="shared" si="9"/>
        <v>0</v>
      </c>
    </row>
    <row r="184" spans="1:7" s="29" customFormat="1" ht="15" customHeight="1" x14ac:dyDescent="0.3">
      <c r="A184" s="28"/>
      <c r="B184" s="56" t="s">
        <v>305</v>
      </c>
      <c r="C184" s="102" t="s">
        <v>525</v>
      </c>
      <c r="D184" s="51">
        <v>1</v>
      </c>
      <c r="E184" s="19" t="s">
        <v>61</v>
      </c>
      <c r="F184" s="59"/>
      <c r="G184" s="83">
        <f t="shared" si="9"/>
        <v>0</v>
      </c>
    </row>
    <row r="185" spans="1:7" s="29" customFormat="1" ht="15" customHeight="1" x14ac:dyDescent="0.3">
      <c r="A185" s="28"/>
      <c r="B185" s="56" t="s">
        <v>306</v>
      </c>
      <c r="C185" s="102" t="s">
        <v>526</v>
      </c>
      <c r="D185" s="51">
        <v>5</v>
      </c>
      <c r="E185" s="19" t="s">
        <v>61</v>
      </c>
      <c r="F185" s="59"/>
      <c r="G185" s="83">
        <f t="shared" si="9"/>
        <v>0</v>
      </c>
    </row>
    <row r="186" spans="1:7" s="29" customFormat="1" ht="15" customHeight="1" x14ac:dyDescent="0.3">
      <c r="A186" s="28"/>
      <c r="B186" s="56" t="s">
        <v>307</v>
      </c>
      <c r="C186" s="102" t="s">
        <v>527</v>
      </c>
      <c r="D186" s="51">
        <v>10</v>
      </c>
      <c r="E186" s="19" t="s">
        <v>61</v>
      </c>
      <c r="F186" s="59"/>
      <c r="G186" s="83">
        <f t="shared" si="9"/>
        <v>0</v>
      </c>
    </row>
    <row r="187" spans="1:7" s="29" customFormat="1" ht="15" customHeight="1" x14ac:dyDescent="0.3">
      <c r="A187" s="28"/>
      <c r="B187" s="56" t="s">
        <v>308</v>
      </c>
      <c r="C187" s="102" t="s">
        <v>528</v>
      </c>
      <c r="D187" s="51">
        <v>1</v>
      </c>
      <c r="E187" s="19" t="s">
        <v>61</v>
      </c>
      <c r="F187" s="59"/>
      <c r="G187" s="83">
        <f t="shared" si="9"/>
        <v>0</v>
      </c>
    </row>
    <row r="188" spans="1:7" s="29" customFormat="1" ht="15" customHeight="1" x14ac:dyDescent="0.3">
      <c r="A188" s="28"/>
      <c r="B188" s="56" t="s">
        <v>309</v>
      </c>
      <c r="C188" s="102" t="s">
        <v>529</v>
      </c>
      <c r="D188" s="51">
        <v>5</v>
      </c>
      <c r="E188" s="19" t="s">
        <v>61</v>
      </c>
      <c r="F188" s="59"/>
      <c r="G188" s="83">
        <f t="shared" si="9"/>
        <v>0</v>
      </c>
    </row>
    <row r="189" spans="1:7" s="29" customFormat="1" ht="15" customHeight="1" x14ac:dyDescent="0.3">
      <c r="A189" s="28"/>
      <c r="B189" s="56" t="s">
        <v>310</v>
      </c>
      <c r="C189" s="102" t="s">
        <v>530</v>
      </c>
      <c r="D189" s="51">
        <v>10</v>
      </c>
      <c r="E189" s="19" t="s">
        <v>61</v>
      </c>
      <c r="F189" s="59"/>
      <c r="G189" s="83">
        <f t="shared" si="9"/>
        <v>0</v>
      </c>
    </row>
    <row r="190" spans="1:7" s="29" customFormat="1" ht="15" customHeight="1" x14ac:dyDescent="0.3">
      <c r="A190" s="28"/>
      <c r="B190" s="56" t="s">
        <v>311</v>
      </c>
      <c r="C190" s="102" t="s">
        <v>531</v>
      </c>
      <c r="D190" s="51">
        <v>1</v>
      </c>
      <c r="E190" s="19" t="s">
        <v>61</v>
      </c>
      <c r="F190" s="59"/>
      <c r="G190" s="83">
        <f t="shared" si="9"/>
        <v>0</v>
      </c>
    </row>
    <row r="191" spans="1:7" s="29" customFormat="1" ht="15" customHeight="1" x14ac:dyDescent="0.3">
      <c r="A191" s="28"/>
      <c r="B191" s="56" t="s">
        <v>312</v>
      </c>
      <c r="C191" s="102" t="s">
        <v>532</v>
      </c>
      <c r="D191" s="51">
        <v>5</v>
      </c>
      <c r="E191" s="19" t="s">
        <v>61</v>
      </c>
      <c r="F191" s="59"/>
      <c r="G191" s="83">
        <f t="shared" si="9"/>
        <v>0</v>
      </c>
    </row>
    <row r="192" spans="1:7" s="29" customFormat="1" ht="15" customHeight="1" x14ac:dyDescent="0.3">
      <c r="A192" s="28"/>
      <c r="B192" s="56" t="s">
        <v>313</v>
      </c>
      <c r="C192" s="102" t="s">
        <v>533</v>
      </c>
      <c r="D192" s="51">
        <v>10</v>
      </c>
      <c r="E192" s="19" t="s">
        <v>61</v>
      </c>
      <c r="F192" s="59"/>
      <c r="G192" s="83">
        <f t="shared" si="9"/>
        <v>0</v>
      </c>
    </row>
    <row r="193" spans="1:7" s="29" customFormat="1" ht="15" customHeight="1" x14ac:dyDescent="0.3">
      <c r="A193" s="28"/>
      <c r="B193" s="56" t="s">
        <v>314</v>
      </c>
      <c r="C193" s="102" t="s">
        <v>534</v>
      </c>
      <c r="D193" s="51">
        <v>1</v>
      </c>
      <c r="E193" s="19" t="s">
        <v>61</v>
      </c>
      <c r="F193" s="59"/>
      <c r="G193" s="83">
        <f t="shared" si="9"/>
        <v>0</v>
      </c>
    </row>
    <row r="194" spans="1:7" s="29" customFormat="1" ht="15" customHeight="1" x14ac:dyDescent="0.3">
      <c r="A194" s="28"/>
      <c r="B194" s="56" t="s">
        <v>315</v>
      </c>
      <c r="C194" s="102" t="s">
        <v>535</v>
      </c>
      <c r="D194" s="51">
        <v>5</v>
      </c>
      <c r="E194" s="19" t="s">
        <v>61</v>
      </c>
      <c r="F194" s="59"/>
      <c r="G194" s="83">
        <f t="shared" si="9"/>
        <v>0</v>
      </c>
    </row>
    <row r="195" spans="1:7" s="29" customFormat="1" ht="15" customHeight="1" x14ac:dyDescent="0.3">
      <c r="A195" s="28"/>
      <c r="B195" s="56" t="s">
        <v>316</v>
      </c>
      <c r="C195" s="102" t="s">
        <v>536</v>
      </c>
      <c r="D195" s="51">
        <v>10</v>
      </c>
      <c r="E195" s="19" t="s">
        <v>61</v>
      </c>
      <c r="F195" s="59"/>
      <c r="G195" s="83">
        <f t="shared" si="9"/>
        <v>0</v>
      </c>
    </row>
    <row r="196" spans="1:7" s="29" customFormat="1" ht="15" customHeight="1" x14ac:dyDescent="0.3">
      <c r="A196" s="28"/>
      <c r="B196" s="7"/>
      <c r="C196" s="6"/>
      <c r="D196" s="4"/>
      <c r="E196" s="4"/>
      <c r="F196" s="5"/>
      <c r="G196" s="26"/>
    </row>
    <row r="197" spans="1:7" s="29" customFormat="1" ht="15" customHeight="1" x14ac:dyDescent="0.3">
      <c r="A197" s="30" t="s">
        <v>14</v>
      </c>
      <c r="B197" s="25"/>
      <c r="C197" s="75" t="s">
        <v>320</v>
      </c>
      <c r="D197" s="60"/>
      <c r="E197" s="4"/>
      <c r="F197" s="5"/>
      <c r="G197" s="26"/>
    </row>
    <row r="198" spans="1:7" s="29" customFormat="1" ht="15" customHeight="1" x14ac:dyDescent="0.3">
      <c r="A198" s="28"/>
      <c r="B198" s="56" t="s">
        <v>324</v>
      </c>
      <c r="C198" s="73" t="s">
        <v>321</v>
      </c>
      <c r="D198" s="51">
        <v>1</v>
      </c>
      <c r="E198" s="19" t="s">
        <v>61</v>
      </c>
      <c r="F198" s="59"/>
      <c r="G198" s="83">
        <f t="shared" ref="G198:G215" si="10">F198*D198</f>
        <v>0</v>
      </c>
    </row>
    <row r="199" spans="1:7" s="29" customFormat="1" ht="15" customHeight="1" x14ac:dyDescent="0.3">
      <c r="A199" s="28"/>
      <c r="B199" s="56" t="s">
        <v>325</v>
      </c>
      <c r="C199" s="73" t="s">
        <v>322</v>
      </c>
      <c r="D199" s="51">
        <v>5</v>
      </c>
      <c r="E199" s="19" t="s">
        <v>61</v>
      </c>
      <c r="F199" s="59"/>
      <c r="G199" s="83">
        <f t="shared" si="10"/>
        <v>0</v>
      </c>
    </row>
    <row r="200" spans="1:7" s="29" customFormat="1" ht="15" customHeight="1" x14ac:dyDescent="0.3">
      <c r="A200" s="28"/>
      <c r="B200" s="56" t="s">
        <v>326</v>
      </c>
      <c r="C200" s="103" t="s">
        <v>323</v>
      </c>
      <c r="D200" s="51">
        <v>10</v>
      </c>
      <c r="E200" s="19" t="s">
        <v>61</v>
      </c>
      <c r="F200" s="59"/>
      <c r="G200" s="83">
        <f t="shared" si="10"/>
        <v>0</v>
      </c>
    </row>
    <row r="201" spans="1:7" s="29" customFormat="1" ht="15" customHeight="1" x14ac:dyDescent="0.3">
      <c r="A201" s="28"/>
      <c r="B201" s="56" t="s">
        <v>327</v>
      </c>
      <c r="C201" s="102" t="s">
        <v>537</v>
      </c>
      <c r="D201" s="51">
        <v>1</v>
      </c>
      <c r="E201" s="19" t="s">
        <v>61</v>
      </c>
      <c r="F201" s="59"/>
      <c r="G201" s="83">
        <f t="shared" si="10"/>
        <v>0</v>
      </c>
    </row>
    <row r="202" spans="1:7" s="29" customFormat="1" ht="15" customHeight="1" x14ac:dyDescent="0.3">
      <c r="A202" s="28"/>
      <c r="B202" s="56" t="s">
        <v>328</v>
      </c>
      <c r="C202" s="102" t="s">
        <v>538</v>
      </c>
      <c r="D202" s="51">
        <v>5</v>
      </c>
      <c r="E202" s="19" t="s">
        <v>61</v>
      </c>
      <c r="F202" s="59"/>
      <c r="G202" s="83">
        <f t="shared" si="10"/>
        <v>0</v>
      </c>
    </row>
    <row r="203" spans="1:7" s="29" customFormat="1" ht="15" customHeight="1" x14ac:dyDescent="0.3">
      <c r="A203" s="28"/>
      <c r="B203" s="56" t="s">
        <v>329</v>
      </c>
      <c r="C203" s="102" t="s">
        <v>539</v>
      </c>
      <c r="D203" s="51">
        <v>10</v>
      </c>
      <c r="E203" s="19" t="s">
        <v>61</v>
      </c>
      <c r="F203" s="59"/>
      <c r="G203" s="83">
        <f t="shared" si="10"/>
        <v>0</v>
      </c>
    </row>
    <row r="204" spans="1:7" s="29" customFormat="1" ht="15" customHeight="1" x14ac:dyDescent="0.3">
      <c r="A204" s="28"/>
      <c r="B204" s="56" t="s">
        <v>330</v>
      </c>
      <c r="C204" s="102" t="s">
        <v>540</v>
      </c>
      <c r="D204" s="51">
        <v>1</v>
      </c>
      <c r="E204" s="19" t="s">
        <v>61</v>
      </c>
      <c r="F204" s="59"/>
      <c r="G204" s="83">
        <f t="shared" si="10"/>
        <v>0</v>
      </c>
    </row>
    <row r="205" spans="1:7" s="29" customFormat="1" ht="15" customHeight="1" x14ac:dyDescent="0.3">
      <c r="A205" s="28"/>
      <c r="B205" s="56" t="s">
        <v>331</v>
      </c>
      <c r="C205" s="102" t="s">
        <v>541</v>
      </c>
      <c r="D205" s="51">
        <v>5</v>
      </c>
      <c r="E205" s="19" t="s">
        <v>61</v>
      </c>
      <c r="F205" s="59"/>
      <c r="G205" s="83">
        <f t="shared" si="10"/>
        <v>0</v>
      </c>
    </row>
    <row r="206" spans="1:7" s="29" customFormat="1" ht="15" customHeight="1" x14ac:dyDescent="0.3">
      <c r="A206" s="28"/>
      <c r="B206" s="56" t="s">
        <v>332</v>
      </c>
      <c r="C206" s="102" t="s">
        <v>542</v>
      </c>
      <c r="D206" s="51">
        <v>10</v>
      </c>
      <c r="E206" s="19" t="s">
        <v>61</v>
      </c>
      <c r="F206" s="59"/>
      <c r="G206" s="83">
        <f t="shared" si="10"/>
        <v>0</v>
      </c>
    </row>
    <row r="207" spans="1:7" s="29" customFormat="1" ht="15" customHeight="1" x14ac:dyDescent="0.3">
      <c r="A207" s="28"/>
      <c r="B207" s="56" t="s">
        <v>333</v>
      </c>
      <c r="C207" s="102" t="s">
        <v>543</v>
      </c>
      <c r="D207" s="51">
        <v>1</v>
      </c>
      <c r="E207" s="19" t="s">
        <v>61</v>
      </c>
      <c r="F207" s="59"/>
      <c r="G207" s="83">
        <f t="shared" si="10"/>
        <v>0</v>
      </c>
    </row>
    <row r="208" spans="1:7" s="29" customFormat="1" ht="15" customHeight="1" x14ac:dyDescent="0.3">
      <c r="A208" s="28"/>
      <c r="B208" s="56" t="s">
        <v>334</v>
      </c>
      <c r="C208" s="102" t="s">
        <v>544</v>
      </c>
      <c r="D208" s="51">
        <v>5</v>
      </c>
      <c r="E208" s="19" t="s">
        <v>61</v>
      </c>
      <c r="F208" s="59"/>
      <c r="G208" s="83">
        <f t="shared" si="10"/>
        <v>0</v>
      </c>
    </row>
    <row r="209" spans="1:7" s="29" customFormat="1" ht="15" customHeight="1" x14ac:dyDescent="0.3">
      <c r="A209" s="28"/>
      <c r="B209" s="56" t="s">
        <v>335</v>
      </c>
      <c r="C209" s="102" t="s">
        <v>545</v>
      </c>
      <c r="D209" s="51">
        <v>10</v>
      </c>
      <c r="E209" s="19" t="s">
        <v>61</v>
      </c>
      <c r="F209" s="59"/>
      <c r="G209" s="83">
        <f t="shared" si="10"/>
        <v>0</v>
      </c>
    </row>
    <row r="210" spans="1:7" s="29" customFormat="1" ht="15" customHeight="1" x14ac:dyDescent="0.3">
      <c r="A210" s="28"/>
      <c r="B210" s="56" t="s">
        <v>336</v>
      </c>
      <c r="C210" s="102" t="s">
        <v>546</v>
      </c>
      <c r="D210" s="51">
        <v>1</v>
      </c>
      <c r="E210" s="19" t="s">
        <v>61</v>
      </c>
      <c r="F210" s="59"/>
      <c r="G210" s="83">
        <f t="shared" si="10"/>
        <v>0</v>
      </c>
    </row>
    <row r="211" spans="1:7" s="29" customFormat="1" ht="15" customHeight="1" x14ac:dyDescent="0.3">
      <c r="A211" s="28"/>
      <c r="B211" s="56" t="s">
        <v>337</v>
      </c>
      <c r="C211" s="102" t="s">
        <v>547</v>
      </c>
      <c r="D211" s="51">
        <v>5</v>
      </c>
      <c r="E211" s="19" t="s">
        <v>61</v>
      </c>
      <c r="F211" s="59"/>
      <c r="G211" s="83">
        <f t="shared" si="10"/>
        <v>0</v>
      </c>
    </row>
    <row r="212" spans="1:7" s="29" customFormat="1" ht="15" customHeight="1" x14ac:dyDescent="0.3">
      <c r="A212" s="28"/>
      <c r="B212" s="56" t="s">
        <v>338</v>
      </c>
      <c r="C212" s="102" t="s">
        <v>548</v>
      </c>
      <c r="D212" s="51">
        <v>10</v>
      </c>
      <c r="E212" s="19" t="s">
        <v>61</v>
      </c>
      <c r="F212" s="59"/>
      <c r="G212" s="83">
        <f t="shared" si="10"/>
        <v>0</v>
      </c>
    </row>
    <row r="213" spans="1:7" s="29" customFormat="1" ht="15" customHeight="1" x14ac:dyDescent="0.3">
      <c r="A213" s="28"/>
      <c r="B213" s="56" t="s">
        <v>339</v>
      </c>
      <c r="C213" s="102" t="s">
        <v>549</v>
      </c>
      <c r="D213" s="51">
        <v>1</v>
      </c>
      <c r="E213" s="19" t="s">
        <v>61</v>
      </c>
      <c r="F213" s="59"/>
      <c r="G213" s="83">
        <f t="shared" si="10"/>
        <v>0</v>
      </c>
    </row>
    <row r="214" spans="1:7" s="29" customFormat="1" ht="15" customHeight="1" x14ac:dyDescent="0.3">
      <c r="A214" s="28"/>
      <c r="B214" s="56" t="s">
        <v>340</v>
      </c>
      <c r="C214" s="102" t="s">
        <v>550</v>
      </c>
      <c r="D214" s="51">
        <v>5</v>
      </c>
      <c r="E214" s="19" t="s">
        <v>61</v>
      </c>
      <c r="F214" s="59"/>
      <c r="G214" s="83">
        <f t="shared" si="10"/>
        <v>0</v>
      </c>
    </row>
    <row r="215" spans="1:7" s="29" customFormat="1" ht="15" customHeight="1" x14ac:dyDescent="0.3">
      <c r="A215" s="28"/>
      <c r="B215" s="56" t="s">
        <v>341</v>
      </c>
      <c r="C215" s="102" t="s">
        <v>551</v>
      </c>
      <c r="D215" s="51">
        <v>10</v>
      </c>
      <c r="E215" s="19" t="s">
        <v>61</v>
      </c>
      <c r="F215" s="59"/>
      <c r="G215" s="83">
        <f t="shared" si="10"/>
        <v>0</v>
      </c>
    </row>
    <row r="216" spans="1:7" ht="15" customHeight="1" x14ac:dyDescent="0.3">
      <c r="A216" s="28"/>
      <c r="D216" s="4"/>
      <c r="E216" s="61"/>
      <c r="G216" s="61"/>
    </row>
    <row r="217" spans="1:7" ht="15" customHeight="1" x14ac:dyDescent="0.3">
      <c r="A217" s="24" t="s">
        <v>108</v>
      </c>
      <c r="B217" s="25"/>
      <c r="C217" s="72" t="s">
        <v>343</v>
      </c>
      <c r="D217" s="4"/>
      <c r="E217" s="61"/>
      <c r="G217" s="61"/>
    </row>
    <row r="218" spans="1:7" ht="15" customHeight="1" x14ac:dyDescent="0.3">
      <c r="A218" s="31"/>
      <c r="B218" s="56" t="s">
        <v>346</v>
      </c>
      <c r="C218" s="73" t="s">
        <v>342</v>
      </c>
      <c r="D218" s="51">
        <v>1</v>
      </c>
      <c r="E218" s="19" t="s">
        <v>61</v>
      </c>
      <c r="F218" s="59"/>
      <c r="G218" s="83">
        <f t="shared" ref="G218:G238" si="11">F218*D218</f>
        <v>0</v>
      </c>
    </row>
    <row r="219" spans="1:7" ht="15" customHeight="1" x14ac:dyDescent="0.3">
      <c r="A219" s="31"/>
      <c r="B219" s="56" t="s">
        <v>347</v>
      </c>
      <c r="C219" s="103" t="s">
        <v>345</v>
      </c>
      <c r="D219" s="51">
        <v>5</v>
      </c>
      <c r="E219" s="19" t="s">
        <v>61</v>
      </c>
      <c r="F219" s="59"/>
      <c r="G219" s="83">
        <f t="shared" si="11"/>
        <v>0</v>
      </c>
    </row>
    <row r="220" spans="1:7" ht="15" customHeight="1" x14ac:dyDescent="0.3">
      <c r="A220" s="31"/>
      <c r="B220" s="56" t="s">
        <v>348</v>
      </c>
      <c r="C220" s="73" t="s">
        <v>344</v>
      </c>
      <c r="D220" s="51">
        <v>10</v>
      </c>
      <c r="E220" s="19" t="s">
        <v>61</v>
      </c>
      <c r="F220" s="59"/>
      <c r="G220" s="83">
        <f t="shared" si="11"/>
        <v>0</v>
      </c>
    </row>
    <row r="221" spans="1:7" ht="15" customHeight="1" x14ac:dyDescent="0.3">
      <c r="A221" s="31"/>
      <c r="B221" s="56" t="s">
        <v>349</v>
      </c>
      <c r="C221" s="102" t="s">
        <v>552</v>
      </c>
      <c r="D221" s="51">
        <v>1</v>
      </c>
      <c r="E221" s="19" t="s">
        <v>61</v>
      </c>
      <c r="F221" s="59"/>
      <c r="G221" s="83">
        <f t="shared" si="11"/>
        <v>0</v>
      </c>
    </row>
    <row r="222" spans="1:7" ht="15" customHeight="1" x14ac:dyDescent="0.3">
      <c r="A222" s="31"/>
      <c r="B222" s="56" t="s">
        <v>350</v>
      </c>
      <c r="C222" s="102" t="s">
        <v>553</v>
      </c>
      <c r="D222" s="51">
        <v>5</v>
      </c>
      <c r="E222" s="19" t="s">
        <v>61</v>
      </c>
      <c r="F222" s="59"/>
      <c r="G222" s="83">
        <f t="shared" si="11"/>
        <v>0</v>
      </c>
    </row>
    <row r="223" spans="1:7" ht="15" customHeight="1" x14ac:dyDescent="0.3">
      <c r="A223" s="31"/>
      <c r="B223" s="56" t="s">
        <v>351</v>
      </c>
      <c r="C223" s="102" t="s">
        <v>554</v>
      </c>
      <c r="D223" s="51">
        <v>10</v>
      </c>
      <c r="E223" s="19" t="s">
        <v>61</v>
      </c>
      <c r="F223" s="59"/>
      <c r="G223" s="83">
        <f t="shared" si="11"/>
        <v>0</v>
      </c>
    </row>
    <row r="224" spans="1:7" ht="15" customHeight="1" x14ac:dyDescent="0.3">
      <c r="A224" s="31"/>
      <c r="B224" s="56" t="s">
        <v>352</v>
      </c>
      <c r="C224" s="102" t="s">
        <v>555</v>
      </c>
      <c r="D224" s="51">
        <v>1</v>
      </c>
      <c r="E224" s="19" t="s">
        <v>61</v>
      </c>
      <c r="F224" s="59"/>
      <c r="G224" s="83">
        <f t="shared" si="11"/>
        <v>0</v>
      </c>
    </row>
    <row r="225" spans="1:7" ht="15" customHeight="1" x14ac:dyDescent="0.3">
      <c r="A225" s="31"/>
      <c r="B225" s="56" t="s">
        <v>353</v>
      </c>
      <c r="C225" s="102" t="s">
        <v>556</v>
      </c>
      <c r="D225" s="51">
        <v>5</v>
      </c>
      <c r="E225" s="19" t="s">
        <v>61</v>
      </c>
      <c r="F225" s="59"/>
      <c r="G225" s="83">
        <f t="shared" si="11"/>
        <v>0</v>
      </c>
    </row>
    <row r="226" spans="1:7" ht="15" customHeight="1" x14ac:dyDescent="0.3">
      <c r="A226" s="31"/>
      <c r="B226" s="56" t="s">
        <v>354</v>
      </c>
      <c r="C226" s="102" t="s">
        <v>557</v>
      </c>
      <c r="D226" s="51">
        <v>10</v>
      </c>
      <c r="E226" s="19" t="s">
        <v>61</v>
      </c>
      <c r="F226" s="59"/>
      <c r="G226" s="83">
        <f t="shared" si="11"/>
        <v>0</v>
      </c>
    </row>
    <row r="227" spans="1:7" ht="15" customHeight="1" x14ac:dyDescent="0.3">
      <c r="A227" s="31"/>
      <c r="B227" s="56" t="s">
        <v>355</v>
      </c>
      <c r="C227" s="102" t="s">
        <v>558</v>
      </c>
      <c r="D227" s="51">
        <v>1</v>
      </c>
      <c r="E227" s="19" t="s">
        <v>61</v>
      </c>
      <c r="F227" s="59"/>
      <c r="G227" s="83">
        <f t="shared" si="11"/>
        <v>0</v>
      </c>
    </row>
    <row r="228" spans="1:7" ht="15" customHeight="1" x14ac:dyDescent="0.3">
      <c r="A228" s="31"/>
      <c r="B228" s="56" t="s">
        <v>356</v>
      </c>
      <c r="C228" s="102" t="s">
        <v>559</v>
      </c>
      <c r="D228" s="51">
        <v>5</v>
      </c>
      <c r="E228" s="19" t="s">
        <v>61</v>
      </c>
      <c r="F228" s="59"/>
      <c r="G228" s="83">
        <f t="shared" si="11"/>
        <v>0</v>
      </c>
    </row>
    <row r="229" spans="1:7" ht="15" customHeight="1" x14ac:dyDescent="0.3">
      <c r="A229" s="31"/>
      <c r="B229" s="56" t="s">
        <v>357</v>
      </c>
      <c r="C229" s="102" t="s">
        <v>560</v>
      </c>
      <c r="D229" s="51">
        <v>10</v>
      </c>
      <c r="E229" s="19" t="s">
        <v>61</v>
      </c>
      <c r="F229" s="59"/>
      <c r="G229" s="83">
        <f t="shared" si="11"/>
        <v>0</v>
      </c>
    </row>
    <row r="230" spans="1:7" ht="15" customHeight="1" x14ac:dyDescent="0.3">
      <c r="A230" s="31"/>
      <c r="B230" s="56" t="s">
        <v>358</v>
      </c>
      <c r="C230" s="102" t="s">
        <v>561</v>
      </c>
      <c r="D230" s="51">
        <v>1</v>
      </c>
      <c r="E230" s="19" t="s">
        <v>61</v>
      </c>
      <c r="F230" s="59"/>
      <c r="G230" s="83">
        <f t="shared" si="11"/>
        <v>0</v>
      </c>
    </row>
    <row r="231" spans="1:7" ht="15" customHeight="1" x14ac:dyDescent="0.3">
      <c r="A231" s="31"/>
      <c r="B231" s="56" t="s">
        <v>359</v>
      </c>
      <c r="C231" s="102" t="s">
        <v>562</v>
      </c>
      <c r="D231" s="51">
        <v>5</v>
      </c>
      <c r="E231" s="19" t="s">
        <v>61</v>
      </c>
      <c r="F231" s="59"/>
      <c r="G231" s="83">
        <f t="shared" si="11"/>
        <v>0</v>
      </c>
    </row>
    <row r="232" spans="1:7" ht="15" customHeight="1" x14ac:dyDescent="0.3">
      <c r="A232" s="31"/>
      <c r="B232" s="56" t="s">
        <v>360</v>
      </c>
      <c r="C232" s="102" t="s">
        <v>563</v>
      </c>
      <c r="D232" s="51">
        <v>10</v>
      </c>
      <c r="E232" s="19" t="s">
        <v>61</v>
      </c>
      <c r="F232" s="59"/>
      <c r="G232" s="83">
        <f t="shared" si="11"/>
        <v>0</v>
      </c>
    </row>
    <row r="233" spans="1:7" ht="15" customHeight="1" x14ac:dyDescent="0.3">
      <c r="A233" s="31"/>
      <c r="B233" s="56" t="s">
        <v>361</v>
      </c>
      <c r="C233" s="102" t="s">
        <v>564</v>
      </c>
      <c r="D233" s="51">
        <v>1</v>
      </c>
      <c r="E233" s="19" t="s">
        <v>61</v>
      </c>
      <c r="F233" s="59"/>
      <c r="G233" s="83">
        <f t="shared" si="11"/>
        <v>0</v>
      </c>
    </row>
    <row r="234" spans="1:7" ht="15" customHeight="1" x14ac:dyDescent="0.3">
      <c r="A234" s="31"/>
      <c r="B234" s="56" t="s">
        <v>362</v>
      </c>
      <c r="C234" s="102" t="s">
        <v>565</v>
      </c>
      <c r="D234" s="51">
        <v>5</v>
      </c>
      <c r="E234" s="19" t="s">
        <v>61</v>
      </c>
      <c r="F234" s="59"/>
      <c r="G234" s="83">
        <f t="shared" si="11"/>
        <v>0</v>
      </c>
    </row>
    <row r="235" spans="1:7" ht="15" customHeight="1" x14ac:dyDescent="0.3">
      <c r="A235" s="31"/>
      <c r="B235" s="56" t="s">
        <v>363</v>
      </c>
      <c r="C235" s="102" t="s">
        <v>566</v>
      </c>
      <c r="D235" s="51">
        <v>10</v>
      </c>
      <c r="E235" s="19" t="s">
        <v>61</v>
      </c>
      <c r="F235" s="59"/>
      <c r="G235" s="83">
        <f t="shared" si="11"/>
        <v>0</v>
      </c>
    </row>
    <row r="236" spans="1:7" ht="15" customHeight="1" x14ac:dyDescent="0.3">
      <c r="A236" s="31"/>
      <c r="B236" s="56" t="s">
        <v>364</v>
      </c>
      <c r="C236" s="102" t="s">
        <v>567</v>
      </c>
      <c r="D236" s="51">
        <v>1</v>
      </c>
      <c r="E236" s="19" t="s">
        <v>61</v>
      </c>
      <c r="F236" s="59"/>
      <c r="G236" s="83">
        <f t="shared" si="11"/>
        <v>0</v>
      </c>
    </row>
    <row r="237" spans="1:7" ht="15" customHeight="1" x14ac:dyDescent="0.3">
      <c r="A237" s="31"/>
      <c r="B237" s="56" t="s">
        <v>365</v>
      </c>
      <c r="C237" s="102" t="s">
        <v>568</v>
      </c>
      <c r="D237" s="51">
        <v>5</v>
      </c>
      <c r="E237" s="19" t="s">
        <v>61</v>
      </c>
      <c r="F237" s="59"/>
      <c r="G237" s="83">
        <f t="shared" si="11"/>
        <v>0</v>
      </c>
    </row>
    <row r="238" spans="1:7" ht="15" customHeight="1" x14ac:dyDescent="0.3">
      <c r="A238" s="31"/>
      <c r="B238" s="56" t="s">
        <v>366</v>
      </c>
      <c r="C238" s="102" t="s">
        <v>569</v>
      </c>
      <c r="D238" s="51">
        <v>10</v>
      </c>
      <c r="E238" s="19" t="s">
        <v>61</v>
      </c>
      <c r="F238" s="59"/>
      <c r="G238" s="83">
        <f t="shared" si="11"/>
        <v>0</v>
      </c>
    </row>
    <row r="239" spans="1:7" s="29" customFormat="1" ht="15" customHeight="1" x14ac:dyDescent="0.3">
      <c r="A239" s="28"/>
      <c r="B239" s="7"/>
      <c r="C239" s="77"/>
      <c r="D239" s="62"/>
      <c r="E239" s="4"/>
      <c r="F239" s="5"/>
      <c r="G239" s="26"/>
    </row>
    <row r="240" spans="1:7" s="26" customFormat="1" ht="15" customHeight="1" x14ac:dyDescent="0.3">
      <c r="A240" s="28"/>
      <c r="B240" s="7"/>
      <c r="C240" s="2"/>
      <c r="D240" s="3"/>
      <c r="E240" s="61"/>
      <c r="F240" s="63"/>
    </row>
    <row r="241" spans="1:7" s="26" customFormat="1" ht="15" customHeight="1" x14ac:dyDescent="0.3">
      <c r="A241" s="24" t="s">
        <v>13</v>
      </c>
      <c r="B241" s="25"/>
      <c r="C241" s="72" t="s">
        <v>4</v>
      </c>
      <c r="D241" s="60"/>
      <c r="E241" s="4"/>
      <c r="F241" s="5"/>
    </row>
    <row r="242" spans="1:7" s="26" customFormat="1" ht="15" customHeight="1" x14ac:dyDescent="0.3">
      <c r="A242" s="28"/>
      <c r="B242" s="56" t="s">
        <v>15</v>
      </c>
      <c r="C242" s="55" t="s">
        <v>367</v>
      </c>
      <c r="D242" s="51">
        <v>1</v>
      </c>
      <c r="E242" s="19" t="s">
        <v>61</v>
      </c>
      <c r="F242" s="59"/>
      <c r="G242" s="83">
        <f t="shared" ref="G242:G261" si="12">F242*D242</f>
        <v>0</v>
      </c>
    </row>
    <row r="243" spans="1:7" s="26" customFormat="1" ht="15" customHeight="1" x14ac:dyDescent="0.3">
      <c r="A243" s="28"/>
      <c r="B243" s="56" t="s">
        <v>16</v>
      </c>
      <c r="C243" s="55" t="s">
        <v>369</v>
      </c>
      <c r="D243" s="51">
        <v>1</v>
      </c>
      <c r="E243" s="19" t="s">
        <v>61</v>
      </c>
      <c r="F243" s="59"/>
      <c r="G243" s="83">
        <f t="shared" si="12"/>
        <v>0</v>
      </c>
    </row>
    <row r="244" spans="1:7" s="26" customFormat="1" ht="15" customHeight="1" x14ac:dyDescent="0.3">
      <c r="A244" s="28"/>
      <c r="B244" s="56" t="s">
        <v>17</v>
      </c>
      <c r="C244" s="55" t="s">
        <v>370</v>
      </c>
      <c r="D244" s="51">
        <v>1</v>
      </c>
      <c r="E244" s="19" t="s">
        <v>61</v>
      </c>
      <c r="F244" s="59"/>
      <c r="G244" s="83">
        <f t="shared" si="12"/>
        <v>0</v>
      </c>
    </row>
    <row r="245" spans="1:7" s="26" customFormat="1" ht="15" customHeight="1" x14ac:dyDescent="0.3">
      <c r="A245" s="28"/>
      <c r="B245" s="56" t="s">
        <v>18</v>
      </c>
      <c r="C245" s="55" t="s">
        <v>376</v>
      </c>
      <c r="D245" s="51">
        <v>1</v>
      </c>
      <c r="E245" s="19" t="s">
        <v>61</v>
      </c>
      <c r="F245" s="59"/>
      <c r="G245" s="83">
        <f t="shared" si="12"/>
        <v>0</v>
      </c>
    </row>
    <row r="246" spans="1:7" s="26" customFormat="1" ht="15" customHeight="1" x14ac:dyDescent="0.3">
      <c r="A246" s="28"/>
      <c r="B246" s="56" t="s">
        <v>19</v>
      </c>
      <c r="C246" s="55" t="s">
        <v>375</v>
      </c>
      <c r="D246" s="51">
        <v>1</v>
      </c>
      <c r="E246" s="19" t="s">
        <v>61</v>
      </c>
      <c r="F246" s="59"/>
      <c r="G246" s="83">
        <f t="shared" si="12"/>
        <v>0</v>
      </c>
    </row>
    <row r="247" spans="1:7" s="26" customFormat="1" ht="15" customHeight="1" x14ac:dyDescent="0.3">
      <c r="A247" s="28"/>
      <c r="B247" s="56" t="s">
        <v>20</v>
      </c>
      <c r="C247" s="55" t="s">
        <v>377</v>
      </c>
      <c r="D247" s="51">
        <v>1</v>
      </c>
      <c r="E247" s="19" t="s">
        <v>61</v>
      </c>
      <c r="F247" s="59"/>
      <c r="G247" s="83">
        <f t="shared" si="12"/>
        <v>0</v>
      </c>
    </row>
    <row r="248" spans="1:7" s="26" customFormat="1" ht="15" customHeight="1" x14ac:dyDescent="0.3">
      <c r="A248" s="28"/>
      <c r="B248" s="56" t="s">
        <v>21</v>
      </c>
      <c r="C248" s="55" t="s">
        <v>378</v>
      </c>
      <c r="D248" s="51">
        <v>1</v>
      </c>
      <c r="E248" s="19" t="s">
        <v>61</v>
      </c>
      <c r="F248" s="59"/>
      <c r="G248" s="83">
        <f t="shared" si="12"/>
        <v>0</v>
      </c>
    </row>
    <row r="249" spans="1:7" s="26" customFormat="1" ht="15" customHeight="1" x14ac:dyDescent="0.3">
      <c r="A249" s="28"/>
      <c r="B249" s="56" t="s">
        <v>22</v>
      </c>
      <c r="C249" s="55" t="s">
        <v>371</v>
      </c>
      <c r="D249" s="51">
        <v>1</v>
      </c>
      <c r="E249" s="19" t="s">
        <v>61</v>
      </c>
      <c r="F249" s="59"/>
      <c r="G249" s="83">
        <f t="shared" si="12"/>
        <v>0</v>
      </c>
    </row>
    <row r="250" spans="1:7" s="26" customFormat="1" ht="15" customHeight="1" x14ac:dyDescent="0.3">
      <c r="A250" s="28"/>
      <c r="B250" s="56" t="s">
        <v>23</v>
      </c>
      <c r="C250" s="55" t="s">
        <v>372</v>
      </c>
      <c r="D250" s="51">
        <v>1</v>
      </c>
      <c r="E250" s="19" t="s">
        <v>61</v>
      </c>
      <c r="F250" s="59"/>
      <c r="G250" s="83">
        <f t="shared" si="12"/>
        <v>0</v>
      </c>
    </row>
    <row r="251" spans="1:7" s="26" customFormat="1" ht="15" customHeight="1" x14ac:dyDescent="0.3">
      <c r="A251" s="28"/>
      <c r="B251" s="56" t="s">
        <v>24</v>
      </c>
      <c r="C251" s="55" t="s">
        <v>373</v>
      </c>
      <c r="D251" s="51">
        <v>1</v>
      </c>
      <c r="E251" s="19" t="s">
        <v>61</v>
      </c>
      <c r="F251" s="59"/>
      <c r="G251" s="83">
        <f t="shared" si="12"/>
        <v>0</v>
      </c>
    </row>
    <row r="252" spans="1:7" s="26" customFormat="1" ht="15" customHeight="1" x14ac:dyDescent="0.3">
      <c r="A252" s="28"/>
      <c r="B252" s="56" t="s">
        <v>25</v>
      </c>
      <c r="C252" s="55" t="s">
        <v>374</v>
      </c>
      <c r="D252" s="51">
        <v>1</v>
      </c>
      <c r="E252" s="19" t="s">
        <v>61</v>
      </c>
      <c r="F252" s="59"/>
      <c r="G252" s="83">
        <f t="shared" si="12"/>
        <v>0</v>
      </c>
    </row>
    <row r="253" spans="1:7" s="26" customFormat="1" ht="15" customHeight="1" x14ac:dyDescent="0.3">
      <c r="A253" s="28"/>
      <c r="B253" s="56" t="s">
        <v>26</v>
      </c>
      <c r="C253" s="55" t="s">
        <v>379</v>
      </c>
      <c r="D253" s="51">
        <v>1</v>
      </c>
      <c r="E253" s="19" t="s">
        <v>61</v>
      </c>
      <c r="F253" s="59"/>
      <c r="G253" s="83">
        <f t="shared" si="12"/>
        <v>0</v>
      </c>
    </row>
    <row r="254" spans="1:7" s="26" customFormat="1" ht="15" customHeight="1" x14ac:dyDescent="0.3">
      <c r="A254" s="28"/>
      <c r="B254" s="56" t="s">
        <v>27</v>
      </c>
      <c r="C254" s="55" t="s">
        <v>368</v>
      </c>
      <c r="D254" s="51">
        <v>1</v>
      </c>
      <c r="E254" s="19" t="s">
        <v>61</v>
      </c>
      <c r="F254" s="59"/>
      <c r="G254" s="83">
        <f t="shared" si="12"/>
        <v>0</v>
      </c>
    </row>
    <row r="255" spans="1:7" s="26" customFormat="1" ht="15" customHeight="1" x14ac:dyDescent="0.3">
      <c r="A255" s="28"/>
      <c r="B255" s="56" t="s">
        <v>28</v>
      </c>
      <c r="C255" s="55" t="s">
        <v>380</v>
      </c>
      <c r="D255" s="51">
        <v>1</v>
      </c>
      <c r="E255" s="19" t="s">
        <v>61</v>
      </c>
      <c r="F255" s="59"/>
      <c r="G255" s="83">
        <f t="shared" si="12"/>
        <v>0</v>
      </c>
    </row>
    <row r="256" spans="1:7" s="26" customFormat="1" ht="15" customHeight="1" x14ac:dyDescent="0.3">
      <c r="A256" s="28"/>
      <c r="B256" s="56" t="s">
        <v>29</v>
      </c>
      <c r="C256" s="55" t="s">
        <v>381</v>
      </c>
      <c r="D256" s="51">
        <v>1</v>
      </c>
      <c r="E256" s="19" t="s">
        <v>61</v>
      </c>
      <c r="F256" s="59"/>
      <c r="G256" s="83">
        <f t="shared" si="12"/>
        <v>0</v>
      </c>
    </row>
    <row r="257" spans="1:7" s="26" customFormat="1" ht="15" customHeight="1" x14ac:dyDescent="0.3">
      <c r="A257" s="28"/>
      <c r="B257" s="56" t="s">
        <v>112</v>
      </c>
      <c r="C257" s="55" t="s">
        <v>80</v>
      </c>
      <c r="D257" s="51">
        <v>1</v>
      </c>
      <c r="E257" s="19" t="s">
        <v>61</v>
      </c>
      <c r="F257" s="59"/>
      <c r="G257" s="83">
        <f t="shared" si="12"/>
        <v>0</v>
      </c>
    </row>
    <row r="258" spans="1:7" s="26" customFormat="1" ht="15" customHeight="1" x14ac:dyDescent="0.3">
      <c r="A258" s="28"/>
      <c r="B258" s="56" t="s">
        <v>118</v>
      </c>
      <c r="C258" s="55" t="s">
        <v>120</v>
      </c>
      <c r="D258" s="51">
        <v>1</v>
      </c>
      <c r="E258" s="19" t="s">
        <v>61</v>
      </c>
      <c r="F258" s="59"/>
      <c r="G258" s="83">
        <f t="shared" si="12"/>
        <v>0</v>
      </c>
    </row>
    <row r="259" spans="1:7" s="26" customFormat="1" ht="15" customHeight="1" x14ac:dyDescent="0.3">
      <c r="A259" s="28"/>
      <c r="B259" s="56" t="s">
        <v>119</v>
      </c>
      <c r="C259" s="55" t="s">
        <v>121</v>
      </c>
      <c r="D259" s="51">
        <v>1</v>
      </c>
      <c r="E259" s="19" t="s">
        <v>61</v>
      </c>
      <c r="F259" s="59"/>
      <c r="G259" s="83">
        <f t="shared" si="12"/>
        <v>0</v>
      </c>
    </row>
    <row r="260" spans="1:7" s="26" customFormat="1" ht="15" customHeight="1" x14ac:dyDescent="0.3">
      <c r="A260" s="28"/>
      <c r="B260" s="56" t="s">
        <v>382</v>
      </c>
      <c r="C260" s="55" t="s">
        <v>122</v>
      </c>
      <c r="D260" s="51">
        <v>1</v>
      </c>
      <c r="E260" s="19" t="s">
        <v>576</v>
      </c>
      <c r="F260" s="59"/>
      <c r="G260" s="83">
        <f t="shared" si="12"/>
        <v>0</v>
      </c>
    </row>
    <row r="261" spans="1:7" s="26" customFormat="1" ht="15" customHeight="1" x14ac:dyDescent="0.3">
      <c r="A261" s="28"/>
      <c r="B261" s="56" t="s">
        <v>383</v>
      </c>
      <c r="C261" s="55" t="s">
        <v>123</v>
      </c>
      <c r="D261" s="51">
        <v>1</v>
      </c>
      <c r="E261" s="19" t="s">
        <v>576</v>
      </c>
      <c r="F261" s="59"/>
      <c r="G261" s="83">
        <f t="shared" si="12"/>
        <v>0</v>
      </c>
    </row>
    <row r="262" spans="1:7" s="26" customFormat="1" ht="15" customHeight="1" x14ac:dyDescent="0.3">
      <c r="A262" s="28"/>
      <c r="B262" s="104" t="s">
        <v>384</v>
      </c>
      <c r="C262" s="55" t="s">
        <v>387</v>
      </c>
      <c r="D262" s="51">
        <v>1</v>
      </c>
      <c r="E262" s="19" t="s">
        <v>61</v>
      </c>
      <c r="F262" s="59"/>
      <c r="G262" s="83">
        <f>F262*D262</f>
        <v>0</v>
      </c>
    </row>
    <row r="263" spans="1:7" s="26" customFormat="1" ht="15" customHeight="1" x14ac:dyDescent="0.3">
      <c r="A263" s="28"/>
      <c r="B263" s="104" t="s">
        <v>385</v>
      </c>
      <c r="C263" s="55" t="s">
        <v>388</v>
      </c>
      <c r="D263" s="51">
        <v>1</v>
      </c>
      <c r="E263" s="19" t="s">
        <v>61</v>
      </c>
      <c r="F263" s="59"/>
      <c r="G263" s="83">
        <f>F263*D263</f>
        <v>0</v>
      </c>
    </row>
    <row r="264" spans="1:7" s="26" customFormat="1" ht="15" customHeight="1" x14ac:dyDescent="0.3">
      <c r="A264" s="28"/>
      <c r="B264" s="104" t="s">
        <v>386</v>
      </c>
      <c r="C264" s="55" t="s">
        <v>409</v>
      </c>
      <c r="D264" s="51">
        <v>1</v>
      </c>
      <c r="E264" s="19" t="s">
        <v>61</v>
      </c>
      <c r="F264" s="59"/>
      <c r="G264" s="83">
        <f>F264*D264</f>
        <v>0</v>
      </c>
    </row>
    <row r="265" spans="1:7" s="26" customFormat="1" ht="15" customHeight="1" x14ac:dyDescent="0.3">
      <c r="A265" s="28"/>
      <c r="B265" s="104" t="s">
        <v>401</v>
      </c>
      <c r="C265" s="55" t="s">
        <v>402</v>
      </c>
      <c r="D265" s="51">
        <v>1</v>
      </c>
      <c r="E265" s="19" t="s">
        <v>61</v>
      </c>
      <c r="F265" s="59"/>
      <c r="G265" s="83">
        <f t="shared" ref="G265:G266" si="13">F265*D265</f>
        <v>0</v>
      </c>
    </row>
    <row r="266" spans="1:7" s="26" customFormat="1" ht="15" customHeight="1" x14ac:dyDescent="0.3">
      <c r="A266" s="28"/>
      <c r="B266" s="104" t="s">
        <v>429</v>
      </c>
      <c r="C266" s="55" t="s">
        <v>403</v>
      </c>
      <c r="D266" s="51">
        <v>1</v>
      </c>
      <c r="E266" s="19" t="s">
        <v>61</v>
      </c>
      <c r="F266" s="59"/>
      <c r="G266" s="83">
        <f t="shared" si="13"/>
        <v>0</v>
      </c>
    </row>
    <row r="267" spans="1:7" s="26" customFormat="1" ht="15" customHeight="1" x14ac:dyDescent="0.3">
      <c r="A267" s="28"/>
      <c r="B267" s="7"/>
      <c r="C267" s="2"/>
      <c r="D267" s="3"/>
      <c r="E267" s="61"/>
      <c r="F267" s="63"/>
    </row>
    <row r="268" spans="1:7" ht="15" customHeight="1" x14ac:dyDescent="0.3">
      <c r="A268" s="30" t="s">
        <v>30</v>
      </c>
      <c r="B268" s="25"/>
      <c r="C268" s="75" t="s">
        <v>0</v>
      </c>
      <c r="D268" s="64"/>
      <c r="G268" s="61"/>
    </row>
    <row r="269" spans="1:7" ht="15" customHeight="1" x14ac:dyDescent="0.3">
      <c r="A269" s="28"/>
      <c r="B269" s="56" t="s">
        <v>32</v>
      </c>
      <c r="C269" s="55" t="s">
        <v>389</v>
      </c>
      <c r="D269" s="51">
        <v>1</v>
      </c>
      <c r="E269" s="19" t="s">
        <v>3</v>
      </c>
      <c r="F269" s="59"/>
      <c r="G269" s="83">
        <f t="shared" ref="G269:G277" si="14">F269*D269</f>
        <v>0</v>
      </c>
    </row>
    <row r="270" spans="1:7" ht="15" customHeight="1" x14ac:dyDescent="0.3">
      <c r="A270" s="28"/>
      <c r="B270" s="56" t="s">
        <v>33</v>
      </c>
      <c r="C270" s="55" t="s">
        <v>390</v>
      </c>
      <c r="D270" s="51">
        <v>1</v>
      </c>
      <c r="E270" s="19" t="s">
        <v>3</v>
      </c>
      <c r="F270" s="59"/>
      <c r="G270" s="83">
        <f t="shared" si="14"/>
        <v>0</v>
      </c>
    </row>
    <row r="271" spans="1:7" ht="15" customHeight="1" x14ac:dyDescent="0.3">
      <c r="A271" s="28"/>
      <c r="B271" s="56" t="s">
        <v>34</v>
      </c>
      <c r="C271" s="55" t="s">
        <v>391</v>
      </c>
      <c r="D271" s="51">
        <v>1</v>
      </c>
      <c r="E271" s="19" t="s">
        <v>3</v>
      </c>
      <c r="F271" s="59"/>
      <c r="G271" s="83">
        <f t="shared" si="14"/>
        <v>0</v>
      </c>
    </row>
    <row r="272" spans="1:7" ht="15" customHeight="1" x14ac:dyDescent="0.3">
      <c r="A272" s="28"/>
      <c r="B272" s="56" t="s">
        <v>35</v>
      </c>
      <c r="C272" s="55" t="s">
        <v>400</v>
      </c>
      <c r="D272" s="51">
        <v>1</v>
      </c>
      <c r="E272" s="19" t="s">
        <v>3</v>
      </c>
      <c r="F272" s="59"/>
      <c r="G272" s="83">
        <f t="shared" ref="G272" si="15">F272*D272</f>
        <v>0</v>
      </c>
    </row>
    <row r="273" spans="1:7" ht="15" customHeight="1" x14ac:dyDescent="0.3">
      <c r="A273" s="28"/>
      <c r="B273" s="56" t="s">
        <v>99</v>
      </c>
      <c r="C273" s="55" t="s">
        <v>392</v>
      </c>
      <c r="D273" s="51">
        <v>1</v>
      </c>
      <c r="E273" s="19" t="s">
        <v>3</v>
      </c>
      <c r="F273" s="59"/>
      <c r="G273" s="83">
        <f t="shared" si="14"/>
        <v>0</v>
      </c>
    </row>
    <row r="274" spans="1:7" ht="15" customHeight="1" x14ac:dyDescent="0.3">
      <c r="A274" s="28"/>
      <c r="B274" s="56" t="s">
        <v>109</v>
      </c>
      <c r="C274" s="55" t="s">
        <v>393</v>
      </c>
      <c r="D274" s="51">
        <v>1</v>
      </c>
      <c r="E274" s="19" t="s">
        <v>3</v>
      </c>
      <c r="F274" s="59"/>
      <c r="G274" s="83">
        <f t="shared" si="14"/>
        <v>0</v>
      </c>
    </row>
    <row r="275" spans="1:7" ht="15" customHeight="1" x14ac:dyDescent="0.3">
      <c r="A275" s="28"/>
      <c r="B275" s="56" t="s">
        <v>395</v>
      </c>
      <c r="C275" s="55" t="s">
        <v>394</v>
      </c>
      <c r="D275" s="51">
        <v>1</v>
      </c>
      <c r="E275" s="19" t="s">
        <v>3</v>
      </c>
      <c r="F275" s="59"/>
      <c r="G275" s="83">
        <f t="shared" si="14"/>
        <v>0</v>
      </c>
    </row>
    <row r="276" spans="1:7" ht="15" customHeight="1" x14ac:dyDescent="0.3">
      <c r="A276" s="28"/>
      <c r="B276" s="56" t="s">
        <v>397</v>
      </c>
      <c r="C276" s="55" t="s">
        <v>396</v>
      </c>
      <c r="D276" s="51">
        <v>1</v>
      </c>
      <c r="E276" s="19" t="s">
        <v>3</v>
      </c>
      <c r="F276" s="59"/>
      <c r="G276" s="83">
        <f t="shared" si="14"/>
        <v>0</v>
      </c>
    </row>
    <row r="277" spans="1:7" ht="15" customHeight="1" x14ac:dyDescent="0.3">
      <c r="A277" s="28"/>
      <c r="B277" s="56" t="s">
        <v>399</v>
      </c>
      <c r="C277" s="55" t="s">
        <v>398</v>
      </c>
      <c r="D277" s="51">
        <v>1</v>
      </c>
      <c r="E277" s="19" t="s">
        <v>3</v>
      </c>
      <c r="F277" s="59"/>
      <c r="G277" s="83">
        <f t="shared" si="14"/>
        <v>0</v>
      </c>
    </row>
    <row r="278" spans="1:7" ht="15" customHeight="1" x14ac:dyDescent="0.3">
      <c r="A278" s="28"/>
      <c r="C278" s="78"/>
      <c r="G278" s="61"/>
    </row>
    <row r="279" spans="1:7" ht="15" customHeight="1" x14ac:dyDescent="0.3">
      <c r="A279" s="30" t="s">
        <v>31</v>
      </c>
      <c r="B279" s="25"/>
      <c r="C279" s="75" t="s">
        <v>1</v>
      </c>
      <c r="D279" s="64"/>
      <c r="G279" s="61"/>
    </row>
    <row r="280" spans="1:7" ht="15" customHeight="1" x14ac:dyDescent="0.3">
      <c r="A280" s="28"/>
      <c r="B280" s="56" t="s">
        <v>36</v>
      </c>
      <c r="C280" s="55" t="s">
        <v>42</v>
      </c>
      <c r="D280" s="51">
        <v>1</v>
      </c>
      <c r="E280" s="19" t="s">
        <v>3</v>
      </c>
      <c r="F280" s="59"/>
      <c r="G280" s="83">
        <f t="shared" ref="G280:G285" si="16">F280*D280</f>
        <v>0</v>
      </c>
    </row>
    <row r="281" spans="1:7" ht="15" customHeight="1" x14ac:dyDescent="0.3">
      <c r="A281" s="28"/>
      <c r="B281" s="56" t="s">
        <v>37</v>
      </c>
      <c r="C281" s="55" t="s">
        <v>43</v>
      </c>
      <c r="D281" s="51">
        <v>1</v>
      </c>
      <c r="E281" s="19" t="s">
        <v>3</v>
      </c>
      <c r="F281" s="59"/>
      <c r="G281" s="83">
        <f t="shared" si="16"/>
        <v>0</v>
      </c>
    </row>
    <row r="282" spans="1:7" ht="15" customHeight="1" x14ac:dyDescent="0.3">
      <c r="A282" s="28"/>
      <c r="B282" s="56" t="s">
        <v>38</v>
      </c>
      <c r="C282" s="55" t="s">
        <v>44</v>
      </c>
      <c r="D282" s="51">
        <v>1</v>
      </c>
      <c r="E282" s="19" t="s">
        <v>3</v>
      </c>
      <c r="F282" s="59"/>
      <c r="G282" s="83">
        <f t="shared" si="16"/>
        <v>0</v>
      </c>
    </row>
    <row r="283" spans="1:7" ht="15" customHeight="1" x14ac:dyDescent="0.3">
      <c r="A283" s="28"/>
      <c r="B283" s="56" t="s">
        <v>39</v>
      </c>
      <c r="C283" s="55" t="s">
        <v>41</v>
      </c>
      <c r="D283" s="51">
        <v>1</v>
      </c>
      <c r="E283" s="19" t="s">
        <v>3</v>
      </c>
      <c r="F283" s="59"/>
      <c r="G283" s="83">
        <f t="shared" si="16"/>
        <v>0</v>
      </c>
    </row>
    <row r="284" spans="1:7" ht="15" customHeight="1" x14ac:dyDescent="0.3">
      <c r="A284" s="28"/>
      <c r="B284" s="56" t="s">
        <v>40</v>
      </c>
      <c r="C284" s="55" t="s">
        <v>45</v>
      </c>
      <c r="D284" s="51">
        <v>1</v>
      </c>
      <c r="E284" s="19" t="s">
        <v>3</v>
      </c>
      <c r="F284" s="59"/>
      <c r="G284" s="83">
        <f t="shared" si="16"/>
        <v>0</v>
      </c>
    </row>
    <row r="285" spans="1:7" ht="15" customHeight="1" x14ac:dyDescent="0.3">
      <c r="A285" s="28"/>
      <c r="B285" s="56" t="s">
        <v>110</v>
      </c>
      <c r="C285" s="55" t="s">
        <v>111</v>
      </c>
      <c r="D285" s="51">
        <v>1</v>
      </c>
      <c r="E285" s="19" t="s">
        <v>3</v>
      </c>
      <c r="F285" s="59"/>
      <c r="G285" s="83">
        <f t="shared" si="16"/>
        <v>0</v>
      </c>
    </row>
    <row r="286" spans="1:7" ht="15" customHeight="1" thickBot="1" x14ac:dyDescent="0.35">
      <c r="A286" s="28"/>
      <c r="C286" s="78"/>
      <c r="F286" s="63"/>
    </row>
    <row r="287" spans="1:7" ht="15" customHeight="1" thickTop="1" thickBot="1" x14ac:dyDescent="0.35">
      <c r="A287" s="28"/>
      <c r="C287" s="78"/>
      <c r="D287" s="116" t="s">
        <v>58</v>
      </c>
      <c r="E287" s="117"/>
      <c r="F287" s="117"/>
      <c r="G287" s="87">
        <f>SUM(G43:G285)</f>
        <v>0</v>
      </c>
    </row>
    <row r="288" spans="1:7" ht="15" customHeight="1" thickTop="1" thickBot="1" x14ac:dyDescent="0.35">
      <c r="A288" s="28"/>
      <c r="C288" s="79"/>
      <c r="D288" s="64"/>
    </row>
    <row r="289" spans="1:7" ht="15" customHeight="1" thickTop="1" thickBot="1" x14ac:dyDescent="0.35">
      <c r="A289" s="32"/>
      <c r="B289" s="33"/>
      <c r="C289" s="80" t="s">
        <v>124</v>
      </c>
      <c r="D289" s="1"/>
    </row>
    <row r="290" spans="1:7" ht="15" customHeight="1" thickTop="1" x14ac:dyDescent="0.3">
      <c r="A290" s="28"/>
      <c r="C290" s="71"/>
      <c r="D290" s="1"/>
    </row>
    <row r="291" spans="1:7" ht="15" customHeight="1" x14ac:dyDescent="0.3">
      <c r="A291" s="34" t="s">
        <v>46</v>
      </c>
      <c r="B291" s="35"/>
      <c r="C291" s="81" t="s">
        <v>5</v>
      </c>
      <c r="D291" s="64"/>
    </row>
    <row r="292" spans="1:7" ht="15" customHeight="1" x14ac:dyDescent="0.3">
      <c r="A292" s="31"/>
      <c r="B292" s="17" t="s">
        <v>47</v>
      </c>
      <c r="C292" s="76" t="s">
        <v>63</v>
      </c>
      <c r="D292" s="51"/>
      <c r="E292" s="19" t="s">
        <v>61</v>
      </c>
      <c r="F292" s="84">
        <v>750</v>
      </c>
      <c r="G292" s="83">
        <f>D292*F292</f>
        <v>0</v>
      </c>
    </row>
    <row r="293" spans="1:7" ht="15" customHeight="1" x14ac:dyDescent="0.3">
      <c r="A293" s="28"/>
      <c r="B293" s="17" t="s">
        <v>48</v>
      </c>
      <c r="C293" s="76" t="s">
        <v>64</v>
      </c>
      <c r="D293" s="51"/>
      <c r="E293" s="19" t="s">
        <v>62</v>
      </c>
      <c r="F293" s="84">
        <v>35</v>
      </c>
      <c r="G293" s="83">
        <f>D293*F293</f>
        <v>0</v>
      </c>
    </row>
    <row r="294" spans="1:7" ht="15" customHeight="1" x14ac:dyDescent="0.3">
      <c r="A294" s="28"/>
      <c r="B294" s="17" t="s">
        <v>49</v>
      </c>
      <c r="C294" s="76" t="s">
        <v>65</v>
      </c>
      <c r="D294" s="51"/>
      <c r="E294" s="19" t="s">
        <v>61</v>
      </c>
      <c r="F294" s="84">
        <v>334.79</v>
      </c>
      <c r="G294" s="83">
        <f>D294*F294</f>
        <v>0</v>
      </c>
    </row>
    <row r="295" spans="1:7" ht="15" customHeight="1" x14ac:dyDescent="0.3">
      <c r="A295" s="28"/>
      <c r="B295" s="17" t="s">
        <v>50</v>
      </c>
      <c r="C295" s="76" t="s">
        <v>66</v>
      </c>
      <c r="D295" s="51"/>
      <c r="E295" s="19" t="s">
        <v>62</v>
      </c>
      <c r="F295" s="84">
        <v>35</v>
      </c>
      <c r="G295" s="83">
        <f>D295*F295</f>
        <v>0</v>
      </c>
    </row>
    <row r="296" spans="1:7" ht="15" customHeight="1" x14ac:dyDescent="0.3">
      <c r="A296" s="28"/>
      <c r="B296" s="17" t="s">
        <v>51</v>
      </c>
      <c r="C296" s="76" t="s">
        <v>67</v>
      </c>
      <c r="D296" s="51"/>
      <c r="E296" s="19" t="s">
        <v>61</v>
      </c>
      <c r="F296" s="84">
        <v>324.81</v>
      </c>
      <c r="G296" s="83">
        <f t="shared" ref="G296" si="17">D296*F296</f>
        <v>0</v>
      </c>
    </row>
    <row r="297" spans="1:7" ht="15" customHeight="1" x14ac:dyDescent="0.3">
      <c r="A297" s="28"/>
      <c r="B297" s="17" t="s">
        <v>52</v>
      </c>
      <c r="C297" s="76" t="s">
        <v>68</v>
      </c>
      <c r="D297" s="51"/>
      <c r="E297" s="19" t="s">
        <v>62</v>
      </c>
      <c r="F297" s="84">
        <v>20.05</v>
      </c>
      <c r="G297" s="83">
        <f t="shared" ref="G297:G305" si="18">D297*F297</f>
        <v>0</v>
      </c>
    </row>
    <row r="298" spans="1:7" ht="15" customHeight="1" x14ac:dyDescent="0.3">
      <c r="A298" s="28"/>
      <c r="B298" s="17" t="s">
        <v>53</v>
      </c>
      <c r="C298" s="76" t="s">
        <v>69</v>
      </c>
      <c r="D298" s="51"/>
      <c r="E298" s="19" t="s">
        <v>61</v>
      </c>
      <c r="F298" s="84">
        <v>139.32</v>
      </c>
      <c r="G298" s="83">
        <f t="shared" si="18"/>
        <v>0</v>
      </c>
    </row>
    <row r="299" spans="1:7" ht="15" customHeight="1" x14ac:dyDescent="0.3">
      <c r="A299" s="28"/>
      <c r="B299" s="17" t="s">
        <v>54</v>
      </c>
      <c r="C299" s="76" t="s">
        <v>103</v>
      </c>
      <c r="D299" s="51"/>
      <c r="E299" s="19" t="s">
        <v>61</v>
      </c>
      <c r="F299" s="84">
        <v>133.79</v>
      </c>
      <c r="G299" s="83">
        <f t="shared" si="18"/>
        <v>0</v>
      </c>
    </row>
    <row r="300" spans="1:7" ht="15" customHeight="1" x14ac:dyDescent="0.3">
      <c r="A300" s="28"/>
      <c r="B300" s="17" t="s">
        <v>55</v>
      </c>
      <c r="C300" s="76" t="s">
        <v>104</v>
      </c>
      <c r="D300" s="51"/>
      <c r="E300" s="19" t="s">
        <v>61</v>
      </c>
      <c r="F300" s="84">
        <v>169.94</v>
      </c>
      <c r="G300" s="83">
        <f t="shared" si="18"/>
        <v>0</v>
      </c>
    </row>
    <row r="301" spans="1:7" ht="15" customHeight="1" x14ac:dyDescent="0.3">
      <c r="A301" s="28"/>
      <c r="B301" s="17" t="s">
        <v>73</v>
      </c>
      <c r="C301" s="76" t="s">
        <v>70</v>
      </c>
      <c r="D301" s="51"/>
      <c r="E301" s="19" t="s">
        <v>61</v>
      </c>
      <c r="F301" s="84">
        <v>203</v>
      </c>
      <c r="G301" s="83">
        <f t="shared" si="18"/>
        <v>0</v>
      </c>
    </row>
    <row r="302" spans="1:7" ht="15" customHeight="1" x14ac:dyDescent="0.3">
      <c r="A302" s="28"/>
      <c r="B302" s="17" t="s">
        <v>74</v>
      </c>
      <c r="C302" s="76" t="s">
        <v>71</v>
      </c>
      <c r="D302" s="51"/>
      <c r="E302" s="19" t="s">
        <v>61</v>
      </c>
      <c r="F302" s="84">
        <v>175.9</v>
      </c>
      <c r="G302" s="83">
        <f t="shared" si="18"/>
        <v>0</v>
      </c>
    </row>
    <row r="303" spans="1:7" ht="15" customHeight="1" x14ac:dyDescent="0.3">
      <c r="A303" s="28"/>
      <c r="B303" s="17" t="s">
        <v>75</v>
      </c>
      <c r="C303" s="76" t="s">
        <v>72</v>
      </c>
      <c r="D303" s="51"/>
      <c r="E303" s="19" t="s">
        <v>61</v>
      </c>
      <c r="F303" s="84">
        <v>77.42</v>
      </c>
      <c r="G303" s="83">
        <f t="shared" ref="G303" si="19">D303*F303</f>
        <v>0</v>
      </c>
    </row>
    <row r="304" spans="1:7" ht="15" customHeight="1" x14ac:dyDescent="0.3">
      <c r="A304" s="28"/>
      <c r="B304" s="17" t="s">
        <v>76</v>
      </c>
      <c r="C304" s="76" t="s">
        <v>105</v>
      </c>
      <c r="D304" s="51"/>
      <c r="E304" s="19" t="s">
        <v>61</v>
      </c>
      <c r="F304" s="84">
        <v>133.79</v>
      </c>
      <c r="G304" s="83">
        <f t="shared" si="18"/>
        <v>0</v>
      </c>
    </row>
    <row r="305" spans="1:7" ht="15" customHeight="1" x14ac:dyDescent="0.3">
      <c r="A305" s="28"/>
      <c r="B305" s="17" t="s">
        <v>106</v>
      </c>
      <c r="C305" s="76" t="s">
        <v>107</v>
      </c>
      <c r="D305" s="51"/>
      <c r="E305" s="19" t="s">
        <v>61</v>
      </c>
      <c r="F305" s="84">
        <v>169.94</v>
      </c>
      <c r="G305" s="83">
        <f t="shared" si="18"/>
        <v>0</v>
      </c>
    </row>
    <row r="306" spans="1:7" ht="15" customHeight="1" thickBot="1" x14ac:dyDescent="0.35">
      <c r="A306" s="28"/>
      <c r="C306" s="78"/>
      <c r="F306" s="65"/>
    </row>
    <row r="307" spans="1:7" ht="15" customHeight="1" thickTop="1" thickBot="1" x14ac:dyDescent="0.35">
      <c r="A307" s="28"/>
      <c r="C307" s="78"/>
      <c r="D307" s="128" t="s">
        <v>57</v>
      </c>
      <c r="E307" s="129"/>
      <c r="F307" s="129"/>
      <c r="G307" s="88">
        <f>SUM(G292:G305)</f>
        <v>0</v>
      </c>
    </row>
    <row r="308" spans="1:7" ht="15" customHeight="1" thickTop="1" x14ac:dyDescent="0.3">
      <c r="A308" s="28"/>
      <c r="C308" s="78"/>
      <c r="F308" s="65"/>
    </row>
    <row r="309" spans="1:7" x14ac:dyDescent="0.3">
      <c r="A309" s="36"/>
      <c r="B309" s="130"/>
      <c r="C309" s="130"/>
      <c r="D309" s="130"/>
      <c r="E309" s="130"/>
      <c r="F309" s="130"/>
      <c r="G309" s="130"/>
    </row>
    <row r="311" spans="1:7" x14ac:dyDescent="0.3">
      <c r="A311" s="36"/>
      <c r="B311" s="130"/>
      <c r="C311" s="130"/>
      <c r="D311" s="130"/>
      <c r="E311" s="130"/>
      <c r="F311" s="130"/>
      <c r="G311" s="130"/>
    </row>
    <row r="313" spans="1:7" x14ac:dyDescent="0.3">
      <c r="A313" s="36"/>
      <c r="B313" s="130"/>
      <c r="C313" s="130"/>
      <c r="D313" s="130"/>
      <c r="E313" s="130"/>
      <c r="F313" s="130"/>
      <c r="G313" s="130"/>
    </row>
    <row r="315" spans="1:7" x14ac:dyDescent="0.3">
      <c r="A315" s="36"/>
      <c r="B315" s="130"/>
      <c r="C315" s="130"/>
      <c r="D315" s="130"/>
      <c r="E315" s="130"/>
      <c r="F315" s="130"/>
      <c r="G315" s="130"/>
    </row>
    <row r="317" spans="1:7" x14ac:dyDescent="0.3">
      <c r="A317" s="36"/>
      <c r="B317" s="130"/>
      <c r="C317" s="130"/>
      <c r="D317" s="130"/>
      <c r="E317" s="130"/>
      <c r="F317" s="130"/>
      <c r="G317" s="130"/>
    </row>
  </sheetData>
  <sheetProtection algorithmName="SHA-512" hashValue="WXXrO1503KNNOyG8WzyrTv1IbapA2cB6CAQLM09kBKwxKHWy4b1BUDxX84Xc/QgTBWYHVblt1Y7nxC7lHr3vFQ==" saltValue="lmCLksEzQ5AiMOFXYs/SZQ==" spinCount="100000" sheet="1" autoFilter="0"/>
  <mergeCells count="13">
    <mergeCell ref="D307:F307"/>
    <mergeCell ref="B317:G317"/>
    <mergeCell ref="B309:G309"/>
    <mergeCell ref="B311:G311"/>
    <mergeCell ref="B313:G313"/>
    <mergeCell ref="B315:G315"/>
    <mergeCell ref="D287:F287"/>
    <mergeCell ref="A8:B8"/>
    <mergeCell ref="A2:G2"/>
    <mergeCell ref="A3:G3"/>
    <mergeCell ref="A4:G4"/>
    <mergeCell ref="C6:G6"/>
    <mergeCell ref="A6:B6"/>
  </mergeCells>
  <phoneticPr fontId="0" type="noConversion"/>
  <pageMargins left="1.3779527559055118" right="0.59055118110236227" top="0.86614173228346458" bottom="0.98425196850393704" header="0.51181102362204722" footer="0.51181102362204722"/>
  <pageSetup paperSize="8" scale="69" fitToHeight="0" orientation="landscape" r:id="rId1"/>
  <headerFooter alignWithMargins="0"/>
  <ignoredErrors>
    <ignoredError sqref="G30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CEAA-7323-42DA-8E2A-8C01914C0870}">
  <sheetPr>
    <tabColor rgb="FF92D050"/>
    <pageSetUpPr fitToPage="1"/>
  </sheetPr>
  <dimension ref="B1:C11"/>
  <sheetViews>
    <sheetView workbookViewId="0">
      <selection activeCell="B2" sqref="B2:C2"/>
    </sheetView>
  </sheetViews>
  <sheetFormatPr defaultRowHeight="14" x14ac:dyDescent="0.3"/>
  <cols>
    <col min="2" max="2" width="170.69921875" customWidth="1"/>
    <col min="3" max="3" width="30.69921875" customWidth="1"/>
  </cols>
  <sheetData>
    <row r="1" spans="2:3" ht="14.5" thickBot="1" x14ac:dyDescent="0.35"/>
    <row r="2" spans="2:3" ht="18.5" x14ac:dyDescent="0.45">
      <c r="B2" s="132" t="str">
        <f>EENHEIDSLIJST!A2</f>
        <v>EENHEIDSLIJST - GEMEENTE VAALS</v>
      </c>
      <c r="C2" s="133"/>
    </row>
    <row r="3" spans="2:3" ht="18.5" x14ac:dyDescent="0.45">
      <c r="B3" s="134" t="str">
        <f>EENHEIDSLIJST!A3</f>
        <v>Bijlage B - Eenheidslijs Definitief</v>
      </c>
      <c r="C3" s="135"/>
    </row>
    <row r="4" spans="2:3" ht="19" thickBot="1" x14ac:dyDescent="0.5">
      <c r="B4" s="136" t="str">
        <f>EENHEIDSLIJST!A4</f>
        <v>Kenmerk aanbestedende dienst: 2064_T543858</v>
      </c>
      <c r="C4" s="137"/>
    </row>
    <row r="5" spans="2:3" x14ac:dyDescent="0.3">
      <c r="B5" s="50"/>
      <c r="C5" s="50"/>
    </row>
    <row r="6" spans="2:3" ht="26" x14ac:dyDescent="0.6">
      <c r="B6" s="131" t="str">
        <f>EENHEIDSLIJST!C6</f>
        <v>FICTIEF PROJECT (ingevulde aantallen zijn indicatief en hieraan kunnen geen rechten worden aan ontleend)</v>
      </c>
      <c r="C6" s="131"/>
    </row>
    <row r="7" spans="2:3" ht="14.5" thickBot="1" x14ac:dyDescent="0.35"/>
    <row r="8" spans="2:3" ht="18" customHeight="1" thickTop="1" thickBot="1" x14ac:dyDescent="0.4">
      <c r="B8" s="45" t="str">
        <f>EENHEIDSLIJST!D287</f>
        <v>TOTAAL MONTAGEWERKZAAMHEDEN:</v>
      </c>
      <c r="C8" s="46">
        <f>EENHEIDSLIJST!G287</f>
        <v>0</v>
      </c>
    </row>
    <row r="9" spans="2:3" ht="15" thickTop="1" thickBot="1" x14ac:dyDescent="0.35"/>
    <row r="10" spans="2:3" ht="15.5" thickTop="1" thickBot="1" x14ac:dyDescent="0.4">
      <c r="B10" s="47" t="str">
        <f>EENHEIDSLIJST!D307</f>
        <v>TOTAAL NETBEHEERDER:</v>
      </c>
      <c r="C10" s="48">
        <f>EENHEIDSLIJST!G307</f>
        <v>0</v>
      </c>
    </row>
    <row r="11" spans="2:3" ht="14.5" thickTop="1" x14ac:dyDescent="0.3"/>
  </sheetData>
  <sheetProtection algorithmName="SHA-512" hashValue="V8lGFYXG1EiD2WKC5A6eULwwEG6JW7WROssiis+nCaw9a3uYfghZ7pk+1SBnqiGiKnMoIW5dQIfjBe2wPEQoQg==" saltValue="lj7vC+vVUVGB+kMMadvipw==" spinCount="100000" sheet="1" autoFilter="0"/>
  <mergeCells count="4">
    <mergeCell ref="B6:C6"/>
    <mergeCell ref="B2:C2"/>
    <mergeCell ref="B3:C3"/>
    <mergeCell ref="B4:C4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CEFE-5685-4C39-A5CE-6A1AA05A1ECE}">
  <sheetPr>
    <tabColor rgb="FF92D050"/>
  </sheetPr>
  <dimension ref="B1:C17"/>
  <sheetViews>
    <sheetView workbookViewId="0">
      <selection activeCell="B2" sqref="B2:C2"/>
    </sheetView>
  </sheetViews>
  <sheetFormatPr defaultRowHeight="14" x14ac:dyDescent="0.3"/>
  <cols>
    <col min="2" max="2" width="170.69921875" customWidth="1"/>
    <col min="3" max="3" width="30.69921875" customWidth="1"/>
  </cols>
  <sheetData>
    <row r="1" spans="2:3" ht="14.5" thickBot="1" x14ac:dyDescent="0.35"/>
    <row r="2" spans="2:3" ht="18.5" x14ac:dyDescent="0.45">
      <c r="B2" s="132" t="str">
        <f>EENHEIDSLIJST!A2</f>
        <v>EENHEIDSLIJST - GEMEENTE VAALS</v>
      </c>
      <c r="C2" s="133"/>
    </row>
    <row r="3" spans="2:3" ht="18.5" x14ac:dyDescent="0.45">
      <c r="B3" s="134" t="str">
        <f>EENHEIDSLIJST!A3</f>
        <v>Bijlage B - Eenheidslijs Definitief</v>
      </c>
      <c r="C3" s="135"/>
    </row>
    <row r="4" spans="2:3" ht="19" thickBot="1" x14ac:dyDescent="0.5">
      <c r="B4" s="136" t="str">
        <f>EENHEIDSLIJST!A4</f>
        <v>Kenmerk aanbestedende dienst: 2064_T543858</v>
      </c>
      <c r="C4" s="137"/>
    </row>
    <row r="5" spans="2:3" x14ac:dyDescent="0.3">
      <c r="B5" s="50"/>
      <c r="C5" s="50"/>
    </row>
    <row r="6" spans="2:3" ht="26" x14ac:dyDescent="0.6">
      <c r="B6" s="131" t="str">
        <f>EENHEIDSLIJST!C6</f>
        <v>FICTIEF PROJECT (ingevulde aantallen zijn indicatief en hieraan kunnen geen rechten worden aan ontleend)</v>
      </c>
      <c r="C6" s="131"/>
    </row>
    <row r="7" spans="2:3" ht="14.5" thickBot="1" x14ac:dyDescent="0.35"/>
    <row r="8" spans="2:3" ht="15.5" thickTop="1" thickBot="1" x14ac:dyDescent="0.4">
      <c r="B8" s="89" t="str">
        <f>EENHEIDSLIJST!C10</f>
        <v>ONDERHOUDSMANAGEMENTSYSTEEM</v>
      </c>
      <c r="C8" s="90">
        <f>EENHEIDSLIJST!G14</f>
        <v>0</v>
      </c>
    </row>
    <row r="9" spans="2:3" ht="15" thickTop="1" thickBot="1" x14ac:dyDescent="0.35">
      <c r="C9" s="91"/>
    </row>
    <row r="10" spans="2:3" ht="15.5" thickTop="1" thickBot="1" x14ac:dyDescent="0.4">
      <c r="B10" s="47" t="str">
        <f>EENHEIDSLIJST!C15</f>
        <v>CORRECTIEF ONDERHOUD</v>
      </c>
      <c r="C10" s="48">
        <f>EENHEIDSLIJST!G20</f>
        <v>0</v>
      </c>
    </row>
    <row r="11" spans="2:3" ht="15.5" thickTop="1" thickBot="1" x14ac:dyDescent="0.4">
      <c r="B11" s="47" t="str">
        <f>EENHEIDSLIJST!C21</f>
        <v>STORINGS- EN WACHTDIENST</v>
      </c>
      <c r="C11" s="48">
        <f>EENHEIDSLIJST!G26</f>
        <v>250</v>
      </c>
    </row>
    <row r="12" spans="2:3" ht="15.5" thickTop="1" thickBot="1" x14ac:dyDescent="0.4">
      <c r="B12" s="47" t="str">
        <f>EENHEIDSLIJST!C27</f>
        <v>PREVENTIEF ONDERHOUD</v>
      </c>
      <c r="C12" s="48">
        <f>EENHEIDSLIJST!G39</f>
        <v>0</v>
      </c>
    </row>
    <row r="13" spans="2:3" ht="15" thickTop="1" thickBot="1" x14ac:dyDescent="0.35">
      <c r="C13" s="91"/>
    </row>
    <row r="14" spans="2:3" ht="15.5" thickTop="1" thickBot="1" x14ac:dyDescent="0.4">
      <c r="B14" s="45" t="str">
        <f>EENHEIDSLIJST!C40</f>
        <v>MONTAGEWERKZAAMHEDEN</v>
      </c>
      <c r="C14" s="46">
        <f>EENHEIDSLIJST!G287</f>
        <v>0</v>
      </c>
    </row>
    <row r="15" spans="2:3" ht="15" thickTop="1" thickBot="1" x14ac:dyDescent="0.35"/>
    <row r="16" spans="2:3" ht="15.5" thickTop="1" thickBot="1" x14ac:dyDescent="0.4">
      <c r="B16" s="95" t="s">
        <v>572</v>
      </c>
      <c r="C16" s="49">
        <f>C8+C10+C11+C12+C14</f>
        <v>250</v>
      </c>
    </row>
    <row r="17" customFormat="1" ht="14.5" thickTop="1" x14ac:dyDescent="0.3"/>
  </sheetData>
  <sheetProtection algorithmName="SHA-512" hashValue="MirQhlPteFtmmWoHMEkvwMQZLDHz2u89AsF7CQPVNaEONorXb+Q4jT60oIDT7ojaqgJ6HBlXPACGTf56Xxwlkg==" saltValue="zitF4wLxEcsWJOJiQnC1Og==" spinCount="100000" sheet="1" autoFilter="0"/>
  <mergeCells count="4">
    <mergeCell ref="B2:C2"/>
    <mergeCell ref="B3:C3"/>
    <mergeCell ref="B4:C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LEGENDA</vt:lpstr>
      <vt:lpstr>EENHEIDSLIJST</vt:lpstr>
      <vt:lpstr>OVERZICHT BEGROTING</vt:lpstr>
      <vt:lpstr>DATA t.b.v. SCORINGSTABEL</vt:lpstr>
      <vt:lpstr>EENHEIDSLIJST!Afdruktitels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2013-10-20T18:44:29Z</dcterms:created>
  <dcterms:modified xsi:type="dcterms:W3CDTF">2025-08-31T11:56:26Z</dcterms:modified>
</cp:coreProperties>
</file>