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08818 EUOA Directieleveringen Riolering/002 Aanbestedingsstukken/Gepubliceerde documenten/"/>
    </mc:Choice>
  </mc:AlternateContent>
  <xr:revisionPtr revIDLastSave="58" documentId="8_{F1AF3FB9-8C6D-48D5-B444-1DE4F0CB18C9}" xr6:coauthVersionLast="47" xr6:coauthVersionMax="47" xr10:uidLastSave="{31AC4F06-64A1-4A13-81CE-12F3A50E976D}"/>
  <bookViews>
    <workbookView xWindow="28680" yWindow="-120" windowWidth="29040" windowHeight="15720" activeTab="1" xr2:uid="{2DA7C9AE-5B76-4CA6-A51A-74FD9AFAC601}"/>
  </bookViews>
  <sheets>
    <sheet name="Toelichting" sheetId="3" r:id="rId1"/>
    <sheet name="Inschrijfstaa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43" i="1"/>
  <c r="E44" i="1"/>
  <c r="E45" i="1"/>
  <c r="E46" i="1"/>
  <c r="E47" i="1"/>
  <c r="E48" i="1"/>
  <c r="E49" i="1"/>
  <c r="E50" i="1"/>
  <c r="E38" i="1"/>
  <c r="E29" i="1"/>
  <c r="E30" i="1"/>
  <c r="E31" i="1"/>
  <c r="E32" i="1"/>
  <c r="E33" i="1"/>
  <c r="E34" i="1"/>
  <c r="E28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5" i="1"/>
  <c r="E4" i="1"/>
  <c r="E35" i="1" l="1"/>
  <c r="E51" i="1"/>
  <c r="E25" i="1"/>
  <c r="M6" i="1" l="1"/>
</calcChain>
</file>

<file path=xl/sharedStrings.xml><?xml version="1.0" encoding="utf-8"?>
<sst xmlns="http://schemas.openxmlformats.org/spreadsheetml/2006/main" count="80" uniqueCount="73">
  <si>
    <t xml:space="preserve">Geleideklauw kit DN 50                             </t>
  </si>
  <si>
    <t xml:space="preserve">Open bel zonder slang WESTLAND bestaande uit: 1x open bel 1x wartel PG11, 1 x rechte koppeling </t>
  </si>
  <si>
    <t xml:space="preserve">Modem DTU-204 4G met supercap noodvoeding    </t>
  </si>
  <si>
    <t>Koppelmodule Flygt Koppelmodule Flygt  Lon  coupling unit</t>
  </si>
  <si>
    <t>Accu Batterij compleet met lader 12V 1Ah tbv FGC 3</t>
  </si>
  <si>
    <t>Antenne Antenne dualband 2.5m sma</t>
  </si>
  <si>
    <t xml:space="preserve">LTU 301 druksensor 0-2,5m                            </t>
  </si>
  <si>
    <t xml:space="preserve">Schotdoorvoer 10mm insteek                           </t>
  </si>
  <si>
    <t>Lon node communicatiemodule Powerline Lon module voor FGC Powerline</t>
  </si>
  <si>
    <t xml:space="preserve">Ketting RVS 316   0,2  ton, 3 meter gecertificeerd </t>
  </si>
  <si>
    <t>Abus hangslot afsluitbaar 70/45 met gelijksluitende sleutel KA6402</t>
  </si>
  <si>
    <t xml:space="preserve">Sensor Expert 3400 0-1,0m                                   </t>
  </si>
  <si>
    <t xml:space="preserve">Sensor Expert 3400 0-5,0m                                   </t>
  </si>
  <si>
    <t>APP300S Schakelkast met HMI aansluiting 2 pomp 2,5-4A/4-6A stalen kast 4G</t>
  </si>
  <si>
    <t>Lon testkoffer</t>
  </si>
  <si>
    <t>APP300S met GPRS</t>
  </si>
  <si>
    <t>Aardlekschakelaar 4P-40A/30mA (A9R01440</t>
  </si>
  <si>
    <t>Installatie automaat C10A (A9F04310</t>
  </si>
  <si>
    <t>Stroomtrafo T201</t>
  </si>
  <si>
    <t>Drukschakelaar XLMP250</t>
  </si>
  <si>
    <t>Lon module XLM001</t>
  </si>
  <si>
    <t>magneetschakelaar LC1D12BD</t>
  </si>
  <si>
    <t>Gemaal computer (APP300S)</t>
  </si>
  <si>
    <t>15</t>
  </si>
  <si>
    <t>Inschrijfstaat Directieleveringen Riolering EUOA</t>
  </si>
  <si>
    <t>Onderdelen per 4 jaar</t>
  </si>
  <si>
    <t>Aantal</t>
  </si>
  <si>
    <t>Buitenopstellingskast  EDF rvs 304 Ral6009 M/G  met APP1100 (westland versie) met sleutel A142</t>
  </si>
  <si>
    <t>Buitenopstellingskast EDRF rvs 304 Ral6009 M/G met APP300 + CVK (westland versie) met sleutel A142</t>
  </si>
  <si>
    <t>Buitenopstellingskast DRF rvs 304 RAL6009 M/G met APP300S lon (westland versie) met sleutel A142</t>
  </si>
  <si>
    <t>Buitenopstellingskast inclusief APP300 met GPRS module (Westland versie) met sleutel A142</t>
  </si>
  <si>
    <t>Buitenopstellingskast ( tbv APP1100) leeg EDF, roestvast staal, 1400x950x300mm (HxBxD)kleur RAL 6009 (mosgroen). Met sleutel A142</t>
  </si>
  <si>
    <t>Buitenopstelingskast (CVK kast) leeg EDRF, roestvast staal, 900x950x500mm (HxBxD) kleur RAL 6009 (mosgroen). Met sleutel A142</t>
  </si>
  <si>
    <t>Buitenopstellingskast (minigemaal) leeg  type DRF, roestvast staal, 640x445x295 mm (HxBxD), kleur RAL 6009 (mosgroen) met sleutel A142</t>
  </si>
  <si>
    <t>APP300S met Lon (Westland versie)</t>
  </si>
  <si>
    <t>APP1100 + interfacekast Lon 4G (Westland versie)</t>
  </si>
  <si>
    <t>APP300 HMI uitleesunit koffer met Westland uitlees versie</t>
  </si>
  <si>
    <t xml:space="preserve">Pomp A; NX3069.160 SH 272, 1,7 kW      </t>
  </si>
  <si>
    <t xml:space="preserve">Pomp B; MP3069.170 HT 254, 1,7 kW                           </t>
  </si>
  <si>
    <t>Pomp C; MP3069.170 HT 250, 2,4 kW</t>
  </si>
  <si>
    <t>Pomp D; NX3069,160 SH 270, 2,4 kW</t>
  </si>
  <si>
    <t xml:space="preserve">Sb Antenne MMCX kleine stekker             </t>
  </si>
  <si>
    <t>Slot schroefcilinder anker A142</t>
  </si>
  <si>
    <t xml:space="preserve">Ophangset openbel  </t>
  </si>
  <si>
    <t>Ophangkoord tbv kabel 12-25mm</t>
  </si>
  <si>
    <t>Prijs per stuk</t>
  </si>
  <si>
    <t>Materialen nieuwe APP300S</t>
  </si>
  <si>
    <t>Totaalprijs</t>
  </si>
  <si>
    <t xml:space="preserve">Dit formulier dient door de Inschrijver naar waarheid te worden ingevuld en dient te worden ondertekend door een persoon die blijkens het handelsregister, of een volmacht van degene die blijkens </t>
  </si>
  <si>
    <t>het handelsregister, bevoegd is om Inschrijver te vertegenwoordigen en om namens Inschrijver dit formulier te ondertekenen.</t>
  </si>
  <si>
    <t xml:space="preserve">Het is NIET toegestaan de opmaak van de prijsbijlage anders dan aangegeven te wijzigen. Het door een Inschrijver zelfstandig wijzigen van de opmaak van deze bijlage maakt de Inschrijving </t>
  </si>
  <si>
    <t>onvergelijkbaar met andere Inschrijvingen en kan leiden tot uitsluiting van Inschrijver.</t>
  </si>
  <si>
    <t>U dient de geel gemarkeerde cellen in te vullen.</t>
  </si>
  <si>
    <t>De prijzen dienen per eenheid ingevuld te worden.</t>
  </si>
  <si>
    <t>Genoemde aantallen zijn fictief en leiden nimmer tot een afnameverplichting.</t>
  </si>
  <si>
    <t>Bij invulling van de prijs dient u de volgende uitgangspunten te hanteren: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</si>
  <si>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Als algemene beperking geldt dat negatieve bedragen of bedragen van € 0 niet mogen worden gegeven.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</si>
  <si>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De op te geven prijzen dienen de volledige dienstverlening te dekken, zoals gespecificeerd in deze offerteaanvraag.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</si>
  <si>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Niet in de prijzen opgenomen kosten zullen niet worden vergoed, tenzij de gemeente daarop uitdrukkelijk een uitzondering maakt in de offerteaanvraag.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</si>
  <si>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Inschrijvingen die in de ogen van de gemeente in verhouding tot de uit te voeren diensten abnormaal laag lijken, kunnen door de gemeente – na verificatie – terzijde worden gelegd.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</si>
  <si>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Inschrijver dient op het prijzenblad nettoprijzen aan te bieden exclusief de verschuldigde btw.</t>
    </r>
  </si>
  <si>
    <t>Alle onderdelen van de prijzenbladen dienen met bedragen te worden ingevuld. Vermeldingen en/of afkortingen zoals bijvoorbeeld 'n.v.t.', 'n.t.b.' etc. zijn dus niet toegestaan</t>
  </si>
  <si>
    <t>Het niet hanteren van bovenstaande uitgangspunten kan leiden tot uitsluiting</t>
  </si>
  <si>
    <t>Toelichting Prijzenblad Directieleveringen Riolering</t>
  </si>
  <si>
    <t>Getekend voor akkoord:</t>
  </si>
  <si>
    <t xml:space="preserve">Subtotaal 1 </t>
  </si>
  <si>
    <t>Subtotaal 2</t>
  </si>
  <si>
    <t>Subtotaal 3</t>
  </si>
  <si>
    <t>Naam inschrijver:</t>
  </si>
  <si>
    <t>Ondertekening rechtsgeldig vertegenwoordiger:</t>
  </si>
  <si>
    <t>Datum:</t>
  </si>
  <si>
    <t>Naam en functie rechtsgeldig vertegenwoordiger:</t>
  </si>
  <si>
    <t>Totaal: subtotaal 1 t/m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</si>
</sst>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>
    <font>
      <sz val="9"/>
      <color theme="1"/>
      <name val="Arial"/>
      <family val="2"/>
    </font>
    <font>
      <sz val="10"/>
      <color rgb="FF000000"/>
      <name val="Arial"/>
    </font>
    <font>
      <sz val="9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0" fillId="2" borderId="0" xfId="0" applyFill="1"/>
    <xf numFmtId="0" fontId="10" fillId="2" borderId="18" xfId="0" applyFont="1" applyFill="1" applyBorder="1" applyAlignment="1">
      <alignment vertical="center"/>
    </xf>
    <xf numFmtId="0" fontId="0" fillId="2" borderId="19" xfId="0" applyFill="1" applyBorder="1"/>
    <xf numFmtId="0" fontId="0" fillId="2" borderId="20" xfId="0" applyFill="1" applyBorder="1"/>
    <xf numFmtId="0" fontId="3" fillId="2" borderId="21" xfId="0" applyFon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horizontal="left" vertical="top"/>
    </xf>
    <xf numFmtId="0" fontId="11" fillId="2" borderId="0" xfId="0" applyFont="1" applyFill="1"/>
    <xf numFmtId="3" fontId="11" fillId="2" borderId="0" xfId="0" applyNumberFormat="1" applyFont="1" applyFill="1"/>
    <xf numFmtId="0" fontId="2" fillId="2" borderId="21" xfId="0" applyFont="1" applyFill="1" applyBorder="1"/>
    <xf numFmtId="0" fontId="2" fillId="2" borderId="21" xfId="0" applyFont="1" applyFill="1" applyBorder="1" applyAlignment="1">
      <alignment horizontal="left" vertical="center"/>
    </xf>
    <xf numFmtId="0" fontId="0" fillId="2" borderId="21" xfId="0" applyFill="1" applyBorder="1"/>
    <xf numFmtId="0" fontId="2" fillId="2" borderId="21" xfId="0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 indent="2"/>
    </xf>
    <xf numFmtId="0" fontId="2" fillId="2" borderId="23" xfId="0" applyFont="1" applyFill="1" applyBorder="1" applyAlignment="1">
      <alignment vertical="center"/>
    </xf>
    <xf numFmtId="0" fontId="0" fillId="2" borderId="24" xfId="0" applyFill="1" applyBorder="1"/>
    <xf numFmtId="0" fontId="0" fillId="2" borderId="25" xfId="0" applyFill="1" applyBorder="1"/>
    <xf numFmtId="164" fontId="0" fillId="6" borderId="2" xfId="0" applyNumberFormat="1" applyFill="1" applyBorder="1" applyAlignment="1" applyProtection="1">
      <alignment vertical="center"/>
      <protection locked="0"/>
    </xf>
    <xf numFmtId="164" fontId="0" fillId="6" borderId="1" xfId="0" applyNumberFormat="1" applyFill="1" applyBorder="1" applyAlignment="1" applyProtection="1">
      <alignment vertical="center"/>
      <protection locked="0"/>
    </xf>
    <xf numFmtId="164" fontId="0" fillId="6" borderId="14" xfId="0" applyNumberFormat="1" applyFill="1" applyBorder="1" applyAlignment="1" applyProtection="1">
      <alignment vertical="center"/>
      <protection locked="0"/>
    </xf>
    <xf numFmtId="0" fontId="6" fillId="4" borderId="18" xfId="0" applyFont="1" applyFill="1" applyBorder="1" applyAlignment="1">
      <alignment horizontal="left" vertical="center"/>
    </xf>
    <xf numFmtId="0" fontId="0" fillId="4" borderId="19" xfId="0" applyFill="1" applyBorder="1"/>
    <xf numFmtId="0" fontId="0" fillId="4" borderId="20" xfId="0" applyFill="1" applyBorder="1"/>
    <xf numFmtId="0" fontId="4" fillId="5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164" fontId="0" fillId="0" borderId="17" xfId="0" applyNumberFormat="1" applyBorder="1"/>
    <xf numFmtId="0" fontId="0" fillId="2" borderId="1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0" borderId="12" xfId="0" applyNumberFormat="1" applyBorder="1"/>
    <xf numFmtId="49" fontId="8" fillId="3" borderId="11" xfId="1" applyNumberFormat="1" applyFont="1" applyFill="1" applyBorder="1" applyAlignment="1">
      <alignment horizontal="left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 wrapText="1"/>
    </xf>
    <xf numFmtId="164" fontId="0" fillId="0" borderId="15" xfId="0" applyNumberFormat="1" applyBorder="1"/>
    <xf numFmtId="164" fontId="4" fillId="5" borderId="7" xfId="0" applyNumberFormat="1" applyFon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vertical="center"/>
    </xf>
    <xf numFmtId="0" fontId="4" fillId="5" borderId="5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9" fillId="0" borderId="17" xfId="0" applyNumberFormat="1" applyFont="1" applyBorder="1"/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9" fillId="0" borderId="12" xfId="0" applyNumberFormat="1" applyFont="1" applyBorder="1"/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64" fontId="9" fillId="0" borderId="15" xfId="0" applyNumberFormat="1" applyFont="1" applyBorder="1"/>
    <xf numFmtId="164" fontId="14" fillId="5" borderId="7" xfId="0" applyNumberFormat="1" applyFont="1" applyFill="1" applyBorder="1" applyAlignment="1">
      <alignment vertical="center"/>
    </xf>
    <xf numFmtId="164" fontId="0" fillId="0" borderId="26" xfId="0" applyNumberFormat="1" applyBorder="1"/>
    <xf numFmtId="0" fontId="4" fillId="5" borderId="3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4" fillId="5" borderId="27" xfId="0" applyFont="1" applyFill="1" applyBorder="1" applyAlignment="1">
      <alignment horizontal="right" vertical="center" wrapText="1"/>
    </xf>
    <xf numFmtId="0" fontId="5" fillId="5" borderId="1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28" xfId="0" applyFont="1" applyFill="1" applyBorder="1" applyAlignment="1">
      <alignment horizontal="left" vertical="center"/>
    </xf>
    <xf numFmtId="0" fontId="5" fillId="5" borderId="29" xfId="0" applyFont="1" applyFill="1" applyBorder="1" applyAlignment="1">
      <alignment horizontal="left" vertical="center"/>
    </xf>
    <xf numFmtId="0" fontId="5" fillId="5" borderId="30" xfId="0" applyFont="1" applyFill="1" applyBorder="1" applyAlignment="1">
      <alignment horizontal="left" vertical="center"/>
    </xf>
    <xf numFmtId="0" fontId="5" fillId="5" borderId="21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31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left" vertical="center"/>
    </xf>
    <xf numFmtId="0" fontId="5" fillId="5" borderId="33" xfId="0" applyFont="1" applyFill="1" applyBorder="1" applyAlignment="1">
      <alignment horizontal="left" vertical="center"/>
    </xf>
    <xf numFmtId="0" fontId="5" fillId="5" borderId="34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7" fillId="6" borderId="1" xfId="0" applyFont="1" applyFill="1" applyBorder="1" applyAlignment="1" applyProtection="1">
      <alignment horizontal="left"/>
      <protection locked="0"/>
    </xf>
    <xf numFmtId="0" fontId="7" fillId="6" borderId="12" xfId="0" applyFont="1" applyFill="1" applyBorder="1" applyAlignment="1" applyProtection="1">
      <alignment horizontal="left"/>
      <protection locked="0"/>
    </xf>
    <xf numFmtId="0" fontId="7" fillId="6" borderId="9" xfId="0" applyFont="1" applyFill="1" applyBorder="1" applyAlignment="1" applyProtection="1">
      <alignment horizontal="left"/>
      <protection locked="0"/>
    </xf>
    <xf numFmtId="0" fontId="7" fillId="6" borderId="10" xfId="0" applyFont="1" applyFill="1" applyBorder="1" applyAlignment="1" applyProtection="1">
      <alignment horizontal="left"/>
      <protection locked="0"/>
    </xf>
    <xf numFmtId="0" fontId="5" fillId="5" borderId="13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7" fillId="6" borderId="14" xfId="0" applyFont="1" applyFill="1" applyBorder="1" applyAlignment="1" applyProtection="1">
      <alignment horizontal="left"/>
      <protection locked="0"/>
    </xf>
    <xf numFmtId="0" fontId="7" fillId="6" borderId="15" xfId="0" applyFont="1" applyFill="1" applyBorder="1" applyAlignment="1" applyProtection="1">
      <alignment horizontal="left"/>
      <protection locked="0"/>
    </xf>
    <xf numFmtId="0" fontId="7" fillId="6" borderId="35" xfId="0" applyFont="1" applyFill="1" applyBorder="1" applyAlignment="1" applyProtection="1">
      <alignment horizontal="center"/>
      <protection locked="0"/>
    </xf>
    <xf numFmtId="0" fontId="7" fillId="6" borderId="29" xfId="0" applyFont="1" applyFill="1" applyBorder="1" applyAlignment="1" applyProtection="1">
      <alignment horizontal="center"/>
      <protection locked="0"/>
    </xf>
    <xf numFmtId="0" fontId="7" fillId="6" borderId="36" xfId="0" applyFont="1" applyFill="1" applyBorder="1" applyAlignment="1" applyProtection="1">
      <alignment horizontal="center"/>
      <protection locked="0"/>
    </xf>
    <xf numFmtId="0" fontId="7" fillId="6" borderId="37" xfId="0" applyFont="1" applyFill="1" applyBorder="1" applyAlignment="1" applyProtection="1">
      <alignment horizontal="center"/>
      <protection locked="0"/>
    </xf>
    <xf numFmtId="0" fontId="7" fillId="6" borderId="0" xfId="0" applyFont="1" applyFill="1" applyAlignment="1" applyProtection="1">
      <alignment horizontal="center"/>
      <protection locked="0"/>
    </xf>
    <xf numFmtId="0" fontId="7" fillId="6" borderId="22" xfId="0" applyFont="1" applyFill="1" applyBorder="1" applyAlignment="1" applyProtection="1">
      <alignment horizontal="center"/>
      <protection locked="0"/>
    </xf>
    <xf numFmtId="0" fontId="7" fillId="6" borderId="38" xfId="0" applyFont="1" applyFill="1" applyBorder="1" applyAlignment="1" applyProtection="1">
      <alignment horizontal="center"/>
      <protection locked="0"/>
    </xf>
    <xf numFmtId="0" fontId="7" fillId="6" borderId="33" xfId="0" applyFont="1" applyFill="1" applyBorder="1" applyAlignment="1" applyProtection="1">
      <alignment horizontal="center"/>
      <protection locked="0"/>
    </xf>
    <xf numFmtId="0" fontId="7" fillId="6" borderId="39" xfId="0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Standaard 2" xfId="1" xr:uid="{9DD10D07-286B-41FD-A597-C028E7B55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142875</xdr:colOff>
      <xdr:row>1</xdr:row>
      <xdr:rowOff>0</xdr:rowOff>
    </xdr:from>
    <xdr:to>
      <xdr:col>23</xdr:col>
      <xdr:colOff>535131</xdr:colOff>
      <xdr:row>7</xdr:row>
      <xdr:rowOff>94239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977AEA-5773-4343-9892-56F232260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5275" y="200025"/>
          <a:ext cx="2830656" cy="9705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3324882</xdr:colOff>
      <xdr:row>10</xdr:row>
      <xdr:rowOff>140575</xdr:rowOff>
    </xdr:from>
    <xdr:ext cx="65" cy="172227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A0AD829-0FB1-409F-A298-50CE899D3332}"/>
            </a:ext>
          </a:extLst>
        </xdr:cNvPr>
        <xdr:cNvSpPr txBox="1"/>
      </xdr:nvSpPr>
      <xdr:spPr>
        <a:xfrm>
          <a:off x="3324882" y="164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08E0E-C28B-4C6E-B3BB-C2423CDAB8F5}">
  <dimension ref="A1:AD71"/>
  <sheetViews>
    <sheetView workbookViewId="0">
      <selection activeCell="M6" sqref="M6"/>
    </sheetView>
  </sheetViews>
  <sheetFormatPr defaultRowHeight="12"/>
  <cols>
    <col min="1" max="1" width="9.140625" style="1"/>
  </cols>
  <sheetData>
    <row r="1" spans="2:30" s="1" customFormat="1" ht="12.75" thickBot="1"/>
    <row r="2" spans="2:30" s="1" customFormat="1" ht="15.75">
      <c r="B2" s="2" t="s">
        <v>63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2:30" ht="15"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6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4.25">
      <c r="B4" s="7" t="s">
        <v>48</v>
      </c>
      <c r="C4" s="8"/>
      <c r="D4" s="8"/>
      <c r="E4" s="9"/>
      <c r="F4" s="8"/>
      <c r="G4" s="8"/>
      <c r="H4" s="8"/>
      <c r="I4" s="8"/>
      <c r="J4" s="1"/>
      <c r="K4" s="1"/>
      <c r="L4" s="1"/>
      <c r="M4" s="1"/>
      <c r="N4" s="1"/>
      <c r="O4" s="1"/>
      <c r="P4" s="1"/>
      <c r="Q4" s="1"/>
      <c r="R4" s="6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30" ht="14.25">
      <c r="B5" s="10" t="s">
        <v>49</v>
      </c>
      <c r="C5" s="8"/>
      <c r="D5" s="8"/>
      <c r="E5" s="9"/>
      <c r="F5" s="8"/>
      <c r="G5" s="8"/>
      <c r="H5" s="8"/>
      <c r="I5" s="8"/>
      <c r="J5" s="1"/>
      <c r="K5" s="1"/>
      <c r="L5" s="1"/>
      <c r="M5" s="1"/>
      <c r="N5" s="1"/>
      <c r="O5" s="1"/>
      <c r="P5" s="1"/>
      <c r="Q5" s="1"/>
      <c r="R5" s="6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0" ht="14.25">
      <c r="B6" s="10"/>
      <c r="C6" s="8"/>
      <c r="D6" s="8"/>
      <c r="E6" s="9"/>
      <c r="F6" s="8"/>
      <c r="G6" s="8"/>
      <c r="H6" s="8"/>
      <c r="I6" s="8"/>
      <c r="J6" s="1"/>
      <c r="K6" s="1"/>
      <c r="L6" s="1"/>
      <c r="M6" s="1"/>
      <c r="N6" s="1"/>
      <c r="O6" s="1"/>
      <c r="P6" s="1"/>
      <c r="Q6" s="1"/>
      <c r="R6" s="6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2:30" ht="14.25">
      <c r="B7" s="11" t="s">
        <v>50</v>
      </c>
      <c r="C7" s="8"/>
      <c r="D7" s="8"/>
      <c r="E7" s="9"/>
      <c r="F7" s="8"/>
      <c r="G7" s="8"/>
      <c r="H7" s="8"/>
      <c r="I7" s="8"/>
      <c r="J7" s="1"/>
      <c r="K7" s="1"/>
      <c r="L7" s="1"/>
      <c r="M7" s="1"/>
      <c r="N7" s="1"/>
      <c r="O7" s="1"/>
      <c r="P7" s="1"/>
      <c r="Q7" s="1"/>
      <c r="R7" s="6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30" ht="14.25">
      <c r="B8" s="10" t="s">
        <v>51</v>
      </c>
      <c r="C8" s="8"/>
      <c r="D8" s="8"/>
      <c r="E8" s="9"/>
      <c r="F8" s="8"/>
      <c r="G8" s="8"/>
      <c r="H8" s="8"/>
      <c r="I8" s="8"/>
      <c r="J8" s="1"/>
      <c r="K8" s="1"/>
      <c r="L8" s="1"/>
      <c r="M8" s="1"/>
      <c r="N8" s="1"/>
      <c r="O8" s="1"/>
      <c r="P8" s="1"/>
      <c r="Q8" s="1"/>
      <c r="R8" s="6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2:30"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6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2:30">
      <c r="B10" s="10" t="s">
        <v>52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6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2:30">
      <c r="B11" s="10" t="s">
        <v>53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6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2:30">
      <c r="B12" s="10" t="s">
        <v>54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6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2:30">
      <c r="B13" s="1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6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0"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2:30">
      <c r="B15" s="13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6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2:30">
      <c r="B16" s="14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6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2:30">
      <c r="B17" s="14" t="s">
        <v>57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6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2:30">
      <c r="B18" s="14" t="s">
        <v>58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6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2:30">
      <c r="B19" s="14" t="s">
        <v>59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6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2:30">
      <c r="B20" s="14" t="s">
        <v>60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6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2:30">
      <c r="B21" s="10" t="s">
        <v>61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6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2:30">
      <c r="B22" s="1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6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2:30" ht="12.75" thickBot="1">
      <c r="B23" s="15" t="s">
        <v>62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2:30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2:30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2:30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2:30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2:30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2:30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2:30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2:30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2:30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2:30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2:30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2:30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2:30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2:30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0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2:30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2:30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0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0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0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0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0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2:30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2:30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2:30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2:30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30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2:30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2:30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0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0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0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0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0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0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0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0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0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0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0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0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2:30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2:30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2:30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2:30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2:30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30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2:30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</sheetData>
  <sheetProtection algorithmName="SHA-512" hashValue="35PuQdCQfbBVNU0cSXqiJVpE3lonvKUW4eos2vOJ7cidBetPJP2jNFHr+riA9Ui8SnZa27ZOGKxrAdHkV8vYfQ==" saltValue="ju1IOvltTtetlonXkJSjW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B45A-7970-4156-B3A8-2E002F65FDBD}">
  <dimension ref="A1:AK102"/>
  <sheetViews>
    <sheetView tabSelected="1" workbookViewId="0">
      <selection activeCell="D24" sqref="D4:D24"/>
    </sheetView>
  </sheetViews>
  <sheetFormatPr defaultRowHeight="12"/>
  <cols>
    <col min="1" max="1" width="9.140625" style="1"/>
    <col min="2" max="2" width="68" customWidth="1"/>
    <col min="3" max="3" width="17" customWidth="1"/>
    <col min="4" max="4" width="15.85546875" customWidth="1"/>
    <col min="5" max="5" width="32.28515625" customWidth="1"/>
    <col min="6" max="7" width="9.140625" style="1"/>
    <col min="11" max="11" width="22.7109375" customWidth="1"/>
    <col min="15" max="15" width="13.28515625" customWidth="1"/>
    <col min="16" max="37" width="9.140625" style="1"/>
  </cols>
  <sheetData>
    <row r="1" spans="2:15" s="1" customFormat="1" ht="12.75" thickBot="1"/>
    <row r="2" spans="2:15" ht="30" customHeight="1" thickBot="1">
      <c r="B2" s="21" t="s">
        <v>24</v>
      </c>
      <c r="C2" s="22"/>
      <c r="D2" s="23"/>
      <c r="H2" s="1"/>
      <c r="I2" s="1"/>
      <c r="J2" s="1"/>
      <c r="K2" s="1"/>
      <c r="L2" s="1"/>
      <c r="M2" s="1"/>
      <c r="N2" s="1"/>
      <c r="O2" s="1"/>
    </row>
    <row r="3" spans="2:15" ht="17.25" customHeight="1" thickBot="1">
      <c r="B3" s="24" t="s">
        <v>25</v>
      </c>
      <c r="C3" s="25" t="s">
        <v>26</v>
      </c>
      <c r="D3" s="26" t="s">
        <v>45</v>
      </c>
      <c r="E3" s="27" t="s">
        <v>47</v>
      </c>
      <c r="H3" s="1"/>
      <c r="I3" s="1"/>
      <c r="J3" s="1"/>
      <c r="K3" s="1"/>
      <c r="L3" s="1"/>
      <c r="M3" s="1"/>
      <c r="N3" s="1"/>
      <c r="O3" s="1"/>
    </row>
    <row r="4" spans="2:15" ht="22.5" customHeight="1">
      <c r="B4" s="28" t="s">
        <v>37</v>
      </c>
      <c r="C4" s="29">
        <v>500</v>
      </c>
      <c r="D4" s="18"/>
      <c r="E4" s="30">
        <f>C4*D4</f>
        <v>0</v>
      </c>
      <c r="H4" s="1"/>
      <c r="I4" s="1"/>
      <c r="J4" s="1"/>
      <c r="K4" s="1"/>
      <c r="L4" s="1"/>
      <c r="M4" s="1"/>
      <c r="N4" s="1"/>
      <c r="O4" s="1"/>
    </row>
    <row r="5" spans="2:15" ht="21.75" customHeight="1" thickBot="1">
      <c r="B5" s="31" t="s">
        <v>38</v>
      </c>
      <c r="C5" s="32">
        <v>500</v>
      </c>
      <c r="D5" s="19"/>
      <c r="E5" s="33">
        <f>C5*D5</f>
        <v>0</v>
      </c>
      <c r="H5" s="70"/>
      <c r="I5" s="70"/>
      <c r="J5" s="70"/>
      <c r="K5" s="70"/>
      <c r="L5" s="70"/>
      <c r="M5" s="1"/>
      <c r="N5" s="1"/>
      <c r="O5" s="1"/>
    </row>
    <row r="6" spans="2:15" ht="24" customHeight="1" thickBot="1">
      <c r="B6" s="31" t="s">
        <v>39</v>
      </c>
      <c r="C6" s="32">
        <v>300</v>
      </c>
      <c r="D6" s="19"/>
      <c r="E6" s="33">
        <f t="shared" ref="E6:E24" si="0">C6*D6</f>
        <v>0</v>
      </c>
      <c r="H6" s="71" t="s">
        <v>72</v>
      </c>
      <c r="I6" s="72"/>
      <c r="J6" s="72"/>
      <c r="K6" s="72"/>
      <c r="L6" s="72"/>
      <c r="M6" s="73">
        <f>E25+E35+E51</f>
        <v>0</v>
      </c>
      <c r="N6" s="74"/>
      <c r="O6" s="75"/>
    </row>
    <row r="7" spans="2:15" ht="19.5" customHeight="1">
      <c r="B7" s="31" t="s">
        <v>40</v>
      </c>
      <c r="C7" s="32">
        <v>20</v>
      </c>
      <c r="D7" s="19"/>
      <c r="E7" s="33">
        <f t="shared" si="0"/>
        <v>0</v>
      </c>
      <c r="H7" s="1"/>
      <c r="I7" s="1"/>
      <c r="J7" s="1"/>
      <c r="K7" s="1"/>
      <c r="L7" s="1"/>
      <c r="M7" s="1"/>
      <c r="N7" s="1"/>
      <c r="O7" s="1"/>
    </row>
    <row r="8" spans="2:15" ht="18" customHeight="1" thickBot="1">
      <c r="B8" s="31" t="s">
        <v>0</v>
      </c>
      <c r="C8" s="32">
        <v>520</v>
      </c>
      <c r="D8" s="19"/>
      <c r="E8" s="33">
        <f t="shared" si="0"/>
        <v>0</v>
      </c>
      <c r="H8" s="1"/>
      <c r="I8" s="1"/>
      <c r="J8" s="1"/>
      <c r="K8" s="1"/>
      <c r="L8" s="1"/>
      <c r="M8" s="1"/>
      <c r="N8" s="1"/>
      <c r="O8" s="1"/>
    </row>
    <row r="9" spans="2:15" ht="24.75" customHeight="1">
      <c r="B9" s="31" t="s">
        <v>1</v>
      </c>
      <c r="C9" s="32">
        <v>100</v>
      </c>
      <c r="D9" s="19"/>
      <c r="E9" s="33">
        <f t="shared" si="0"/>
        <v>0</v>
      </c>
      <c r="H9" s="76" t="s">
        <v>64</v>
      </c>
      <c r="I9" s="77"/>
      <c r="J9" s="77"/>
      <c r="K9" s="78"/>
      <c r="L9" s="1"/>
      <c r="M9" s="1"/>
      <c r="N9" s="1"/>
      <c r="O9" s="1"/>
    </row>
    <row r="10" spans="2:15" ht="15" customHeight="1" thickBot="1">
      <c r="B10" s="31" t="s">
        <v>2</v>
      </c>
      <c r="C10" s="32">
        <v>30</v>
      </c>
      <c r="D10" s="19"/>
      <c r="E10" s="33">
        <f t="shared" si="0"/>
        <v>0</v>
      </c>
      <c r="H10" s="79"/>
      <c r="I10" s="80"/>
      <c r="J10" s="80"/>
      <c r="K10" s="81"/>
      <c r="L10" s="1"/>
      <c r="M10" s="1"/>
      <c r="N10" s="1"/>
      <c r="O10" s="1"/>
    </row>
    <row r="11" spans="2:15" ht="18" customHeight="1">
      <c r="B11" s="31" t="s">
        <v>3</v>
      </c>
      <c r="C11" s="32">
        <v>30</v>
      </c>
      <c r="D11" s="19"/>
      <c r="E11" s="33">
        <f t="shared" si="0"/>
        <v>0</v>
      </c>
      <c r="H11" s="82" t="s">
        <v>68</v>
      </c>
      <c r="I11" s="83"/>
      <c r="J11" s="83"/>
      <c r="K11" s="83"/>
      <c r="L11" s="86"/>
      <c r="M11" s="86"/>
      <c r="N11" s="86"/>
      <c r="O11" s="87"/>
    </row>
    <row r="12" spans="2:15" ht="17.25" customHeight="1">
      <c r="B12" s="31" t="s">
        <v>4</v>
      </c>
      <c r="C12" s="32">
        <v>20</v>
      </c>
      <c r="D12" s="19"/>
      <c r="E12" s="33">
        <f t="shared" si="0"/>
        <v>0</v>
      </c>
      <c r="H12" s="59"/>
      <c r="I12" s="60"/>
      <c r="J12" s="60"/>
      <c r="K12" s="60"/>
      <c r="L12" s="84"/>
      <c r="M12" s="84"/>
      <c r="N12" s="84"/>
      <c r="O12" s="85"/>
    </row>
    <row r="13" spans="2:15" ht="16.5" customHeight="1">
      <c r="B13" s="31" t="s">
        <v>5</v>
      </c>
      <c r="C13" s="32">
        <v>10</v>
      </c>
      <c r="D13" s="19"/>
      <c r="E13" s="33">
        <f t="shared" si="0"/>
        <v>0</v>
      </c>
      <c r="H13" s="59" t="s">
        <v>71</v>
      </c>
      <c r="I13" s="60"/>
      <c r="J13" s="60"/>
      <c r="K13" s="60"/>
      <c r="L13" s="84"/>
      <c r="M13" s="84"/>
      <c r="N13" s="84"/>
      <c r="O13" s="85"/>
    </row>
    <row r="14" spans="2:15" ht="16.5" customHeight="1">
      <c r="B14" s="31" t="s">
        <v>6</v>
      </c>
      <c r="C14" s="32">
        <v>150</v>
      </c>
      <c r="D14" s="19"/>
      <c r="E14" s="33">
        <f t="shared" si="0"/>
        <v>0</v>
      </c>
      <c r="H14" s="59"/>
      <c r="I14" s="60"/>
      <c r="J14" s="60"/>
      <c r="K14" s="60"/>
      <c r="L14" s="84"/>
      <c r="M14" s="84"/>
      <c r="N14" s="84"/>
      <c r="O14" s="85"/>
    </row>
    <row r="15" spans="2:15" ht="18.75" customHeight="1">
      <c r="B15" s="31" t="s">
        <v>41</v>
      </c>
      <c r="C15" s="32">
        <v>10</v>
      </c>
      <c r="D15" s="19"/>
      <c r="E15" s="33">
        <f t="shared" si="0"/>
        <v>0</v>
      </c>
      <c r="H15" s="61" t="s">
        <v>69</v>
      </c>
      <c r="I15" s="62"/>
      <c r="J15" s="62"/>
      <c r="K15" s="63"/>
      <c r="L15" s="92"/>
      <c r="M15" s="93"/>
      <c r="N15" s="93"/>
      <c r="O15" s="94"/>
    </row>
    <row r="16" spans="2:15" ht="22.5" customHeight="1">
      <c r="B16" s="31" t="s">
        <v>7</v>
      </c>
      <c r="C16" s="32">
        <v>20</v>
      </c>
      <c r="D16" s="19"/>
      <c r="E16" s="33">
        <f t="shared" si="0"/>
        <v>0</v>
      </c>
      <c r="H16" s="64"/>
      <c r="I16" s="65"/>
      <c r="J16" s="65"/>
      <c r="K16" s="66"/>
      <c r="L16" s="95"/>
      <c r="M16" s="96"/>
      <c r="N16" s="96"/>
      <c r="O16" s="97"/>
    </row>
    <row r="17" spans="2:15" ht="21.75" customHeight="1">
      <c r="B17" s="31" t="s">
        <v>8</v>
      </c>
      <c r="C17" s="32">
        <v>20</v>
      </c>
      <c r="D17" s="19"/>
      <c r="E17" s="33">
        <f t="shared" si="0"/>
        <v>0</v>
      </c>
      <c r="H17" s="64"/>
      <c r="I17" s="65"/>
      <c r="J17" s="65"/>
      <c r="K17" s="66"/>
      <c r="L17" s="95"/>
      <c r="M17" s="96"/>
      <c r="N17" s="96"/>
      <c r="O17" s="97"/>
    </row>
    <row r="18" spans="2:15" ht="18.75" customHeight="1">
      <c r="B18" s="31" t="s">
        <v>42</v>
      </c>
      <c r="C18" s="32">
        <v>50</v>
      </c>
      <c r="D18" s="19"/>
      <c r="E18" s="33">
        <f t="shared" si="0"/>
        <v>0</v>
      </c>
      <c r="H18" s="64"/>
      <c r="I18" s="65"/>
      <c r="J18" s="65"/>
      <c r="K18" s="66"/>
      <c r="L18" s="95"/>
      <c r="M18" s="96"/>
      <c r="N18" s="96"/>
      <c r="O18" s="97"/>
    </row>
    <row r="19" spans="2:15" ht="21.75" customHeight="1">
      <c r="B19" s="31" t="s">
        <v>9</v>
      </c>
      <c r="C19" s="32">
        <v>100</v>
      </c>
      <c r="D19" s="19"/>
      <c r="E19" s="33">
        <f t="shared" si="0"/>
        <v>0</v>
      </c>
      <c r="H19" s="67"/>
      <c r="I19" s="68"/>
      <c r="J19" s="68"/>
      <c r="K19" s="69"/>
      <c r="L19" s="98"/>
      <c r="M19" s="99"/>
      <c r="N19" s="99"/>
      <c r="O19" s="100"/>
    </row>
    <row r="20" spans="2:15" ht="20.25" customHeight="1">
      <c r="B20" s="31" t="s">
        <v>10</v>
      </c>
      <c r="C20" s="32">
        <v>75</v>
      </c>
      <c r="D20" s="19"/>
      <c r="E20" s="33">
        <f t="shared" si="0"/>
        <v>0</v>
      </c>
      <c r="H20" s="59" t="s">
        <v>70</v>
      </c>
      <c r="I20" s="60"/>
      <c r="J20" s="60"/>
      <c r="K20" s="60"/>
      <c r="L20" s="84"/>
      <c r="M20" s="84"/>
      <c r="N20" s="84"/>
      <c r="O20" s="85"/>
    </row>
    <row r="21" spans="2:15" ht="20.25" customHeight="1" thickBot="1">
      <c r="B21" s="31" t="s">
        <v>11</v>
      </c>
      <c r="C21" s="32">
        <v>15</v>
      </c>
      <c r="D21" s="19"/>
      <c r="E21" s="33">
        <f t="shared" si="0"/>
        <v>0</v>
      </c>
      <c r="H21" s="88"/>
      <c r="I21" s="89"/>
      <c r="J21" s="89"/>
      <c r="K21" s="89"/>
      <c r="L21" s="90"/>
      <c r="M21" s="90"/>
      <c r="N21" s="90"/>
      <c r="O21" s="91"/>
    </row>
    <row r="22" spans="2:15" ht="18" customHeight="1">
      <c r="B22" s="34" t="s">
        <v>12</v>
      </c>
      <c r="C22" s="35" t="s">
        <v>23</v>
      </c>
      <c r="D22" s="19"/>
      <c r="E22" s="33">
        <f t="shared" si="0"/>
        <v>0</v>
      </c>
      <c r="H22" s="1"/>
      <c r="I22" s="1"/>
      <c r="J22" s="1"/>
      <c r="K22" s="1"/>
      <c r="L22" s="1"/>
      <c r="M22" s="1"/>
      <c r="N22" s="1"/>
      <c r="O22" s="1"/>
    </row>
    <row r="23" spans="2:15" ht="17.25" customHeight="1">
      <c r="B23" s="31" t="s">
        <v>43</v>
      </c>
      <c r="C23" s="32">
        <v>40</v>
      </c>
      <c r="D23" s="19"/>
      <c r="E23" s="33">
        <f t="shared" si="0"/>
        <v>0</v>
      </c>
      <c r="H23" s="1"/>
      <c r="I23" s="1"/>
      <c r="J23" s="1"/>
      <c r="K23" s="1"/>
      <c r="L23" s="1"/>
      <c r="M23" s="1"/>
      <c r="N23" s="1"/>
      <c r="O23" s="1"/>
    </row>
    <row r="24" spans="2:15" ht="19.5" customHeight="1" thickBot="1">
      <c r="B24" s="36" t="s">
        <v>44</v>
      </c>
      <c r="C24" s="37">
        <v>700</v>
      </c>
      <c r="D24" s="20"/>
      <c r="E24" s="38">
        <f t="shared" si="0"/>
        <v>0</v>
      </c>
      <c r="H24" s="1"/>
      <c r="I24" s="1"/>
      <c r="J24" s="1"/>
      <c r="K24" s="1"/>
      <c r="L24" s="1"/>
      <c r="M24" s="1"/>
      <c r="N24" s="1"/>
      <c r="O24" s="1"/>
    </row>
    <row r="25" spans="2:15" ht="19.5" customHeight="1" thickBot="1">
      <c r="B25" s="56" t="s">
        <v>65</v>
      </c>
      <c r="C25" s="57"/>
      <c r="D25" s="57"/>
      <c r="E25" s="39">
        <f>E4+E5+E6+E7+E8+E9+E10+E11+E12+E13+E14+E15+E16+E17+E18+E19+E20+E21+E22+E23+E24</f>
        <v>0</v>
      </c>
      <c r="H25" s="1"/>
      <c r="I25" s="1"/>
      <c r="J25" s="1"/>
      <c r="K25" s="1"/>
      <c r="L25" s="1"/>
      <c r="M25" s="1"/>
      <c r="N25" s="1"/>
      <c r="O25" s="1"/>
    </row>
    <row r="26" spans="2:15" s="1" customFormat="1" ht="19.5" customHeight="1" thickBot="1">
      <c r="B26" s="40"/>
      <c r="C26" s="41"/>
      <c r="D26" s="42"/>
    </row>
    <row r="27" spans="2:15" s="1" customFormat="1" ht="18" customHeight="1" thickBot="1">
      <c r="B27" s="43" t="s">
        <v>46</v>
      </c>
      <c r="C27" s="25" t="s">
        <v>26</v>
      </c>
      <c r="D27" s="26" t="s">
        <v>45</v>
      </c>
      <c r="E27" s="44" t="s">
        <v>47</v>
      </c>
    </row>
    <row r="28" spans="2:15" ht="15" customHeight="1">
      <c r="B28" s="45" t="s">
        <v>16</v>
      </c>
      <c r="C28" s="46">
        <v>40</v>
      </c>
      <c r="D28" s="18"/>
      <c r="E28" s="47">
        <f>C28*D28</f>
        <v>0</v>
      </c>
      <c r="H28" s="1"/>
      <c r="I28" s="1"/>
      <c r="J28" s="1"/>
      <c r="K28" s="1"/>
      <c r="L28" s="1"/>
      <c r="M28" s="1"/>
      <c r="N28" s="1"/>
      <c r="O28" s="1"/>
    </row>
    <row r="29" spans="2:15" ht="16.5" customHeight="1">
      <c r="B29" s="48" t="s">
        <v>17</v>
      </c>
      <c r="C29" s="49">
        <v>10</v>
      </c>
      <c r="D29" s="19"/>
      <c r="E29" s="50">
        <f t="shared" ref="E29:E34" si="1">C29*D29</f>
        <v>0</v>
      </c>
      <c r="H29" s="1"/>
      <c r="I29" s="1"/>
      <c r="J29" s="1"/>
      <c r="K29" s="1"/>
      <c r="L29" s="1"/>
      <c r="M29" s="1"/>
      <c r="N29" s="1"/>
      <c r="O29" s="1"/>
    </row>
    <row r="30" spans="2:15">
      <c r="B30" s="48" t="s">
        <v>18</v>
      </c>
      <c r="C30" s="49">
        <v>10</v>
      </c>
      <c r="D30" s="19"/>
      <c r="E30" s="50">
        <f t="shared" si="1"/>
        <v>0</v>
      </c>
      <c r="H30" s="1"/>
      <c r="I30" s="1"/>
      <c r="J30" s="1"/>
      <c r="K30" s="1"/>
      <c r="L30" s="1"/>
      <c r="M30" s="1"/>
      <c r="N30" s="1"/>
      <c r="O30" s="1"/>
    </row>
    <row r="31" spans="2:15">
      <c r="B31" s="48" t="s">
        <v>19</v>
      </c>
      <c r="C31" s="49">
        <v>10</v>
      </c>
      <c r="D31" s="19"/>
      <c r="E31" s="50">
        <f t="shared" si="1"/>
        <v>0</v>
      </c>
      <c r="H31" s="1"/>
      <c r="I31" s="1"/>
      <c r="J31" s="1"/>
      <c r="K31" s="1"/>
      <c r="L31" s="1"/>
      <c r="M31" s="1"/>
      <c r="N31" s="1"/>
      <c r="O31" s="1"/>
    </row>
    <row r="32" spans="2:15">
      <c r="B32" s="48" t="s">
        <v>20</v>
      </c>
      <c r="C32" s="49">
        <v>10</v>
      </c>
      <c r="D32" s="19"/>
      <c r="E32" s="50">
        <f t="shared" si="1"/>
        <v>0</v>
      </c>
      <c r="H32" s="1"/>
      <c r="I32" s="1"/>
      <c r="J32" s="1"/>
      <c r="K32" s="1"/>
      <c r="L32" s="1"/>
      <c r="M32" s="1"/>
      <c r="N32" s="1"/>
      <c r="O32" s="1"/>
    </row>
    <row r="33" spans="2:15">
      <c r="B33" s="48" t="s">
        <v>21</v>
      </c>
      <c r="C33" s="49">
        <v>10</v>
      </c>
      <c r="D33" s="19"/>
      <c r="E33" s="50">
        <f t="shared" si="1"/>
        <v>0</v>
      </c>
      <c r="H33" s="1"/>
      <c r="I33" s="1"/>
      <c r="J33" s="1"/>
      <c r="K33" s="1"/>
      <c r="L33" s="1"/>
      <c r="M33" s="1"/>
      <c r="N33" s="1"/>
      <c r="O33" s="1"/>
    </row>
    <row r="34" spans="2:15" ht="12.75" thickBot="1">
      <c r="B34" s="51" t="s">
        <v>22</v>
      </c>
      <c r="C34" s="52">
        <v>10</v>
      </c>
      <c r="D34" s="20"/>
      <c r="E34" s="53">
        <f t="shared" si="1"/>
        <v>0</v>
      </c>
      <c r="H34" s="1"/>
      <c r="I34" s="1"/>
      <c r="J34" s="1"/>
      <c r="K34" s="1"/>
      <c r="L34" s="1"/>
      <c r="M34" s="1"/>
      <c r="N34" s="1"/>
      <c r="O34" s="1"/>
    </row>
    <row r="35" spans="2:15" ht="18.75" customHeight="1" thickBot="1">
      <c r="B35" s="56" t="s">
        <v>66</v>
      </c>
      <c r="C35" s="57"/>
      <c r="D35" s="58"/>
      <c r="E35" s="54">
        <f>E28+E29+E30+E31+E32+E33+E34</f>
        <v>0</v>
      </c>
      <c r="H35" s="1"/>
      <c r="I35" s="1"/>
      <c r="J35" s="1"/>
      <c r="K35" s="1"/>
      <c r="L35" s="1"/>
      <c r="M35" s="1"/>
      <c r="N35" s="1"/>
      <c r="O35" s="1"/>
    </row>
    <row r="36" spans="2:15" s="1" customFormat="1" ht="12.75" thickBot="1">
      <c r="B36" s="40"/>
      <c r="C36" s="41"/>
      <c r="D36" s="42"/>
    </row>
    <row r="37" spans="2:15" s="1" customFormat="1" ht="17.25" customHeight="1" thickBot="1">
      <c r="B37" s="24" t="s">
        <v>25</v>
      </c>
      <c r="C37" s="25" t="s">
        <v>26</v>
      </c>
      <c r="D37" s="26" t="s">
        <v>45</v>
      </c>
      <c r="E37" s="44" t="s">
        <v>47</v>
      </c>
    </row>
    <row r="38" spans="2:15" ht="26.25" customHeight="1">
      <c r="B38" s="28" t="s">
        <v>33</v>
      </c>
      <c r="C38" s="29">
        <v>50</v>
      </c>
      <c r="D38" s="18"/>
      <c r="E38" s="30">
        <f>C38*D38</f>
        <v>0</v>
      </c>
      <c r="H38" s="1"/>
      <c r="I38" s="1"/>
      <c r="J38" s="1"/>
      <c r="K38" s="1"/>
      <c r="L38" s="1"/>
      <c r="M38" s="1"/>
      <c r="N38" s="1"/>
      <c r="O38" s="1"/>
    </row>
    <row r="39" spans="2:15" ht="29.25" customHeight="1">
      <c r="B39" s="31" t="s">
        <v>32</v>
      </c>
      <c r="C39" s="32">
        <v>20</v>
      </c>
      <c r="D39" s="19"/>
      <c r="E39" s="30">
        <f t="shared" ref="E39:E50" si="2">C39*D39</f>
        <v>0</v>
      </c>
      <c r="H39" s="1"/>
      <c r="I39" s="1"/>
      <c r="J39" s="1"/>
      <c r="K39" s="1"/>
      <c r="L39" s="1"/>
      <c r="M39" s="1"/>
      <c r="N39" s="1"/>
      <c r="O39" s="1"/>
    </row>
    <row r="40" spans="2:15" ht="26.25" customHeight="1">
      <c r="B40" s="31" t="s">
        <v>31</v>
      </c>
      <c r="C40" s="32">
        <v>5</v>
      </c>
      <c r="D40" s="19"/>
      <c r="E40" s="30">
        <f t="shared" si="2"/>
        <v>0</v>
      </c>
      <c r="H40" s="1"/>
      <c r="I40" s="1"/>
      <c r="J40" s="1"/>
      <c r="K40" s="1"/>
      <c r="L40" s="1"/>
      <c r="M40" s="1"/>
      <c r="N40" s="1"/>
      <c r="O40" s="1"/>
    </row>
    <row r="41" spans="2:15" ht="30" customHeight="1">
      <c r="B41" s="31" t="s">
        <v>30</v>
      </c>
      <c r="C41" s="32">
        <v>50</v>
      </c>
      <c r="D41" s="19"/>
      <c r="E41" s="30">
        <f t="shared" si="2"/>
        <v>0</v>
      </c>
      <c r="H41" s="1"/>
      <c r="I41" s="1"/>
      <c r="J41" s="1"/>
      <c r="K41" s="1"/>
      <c r="L41" s="1"/>
      <c r="M41" s="1"/>
      <c r="N41" s="1"/>
      <c r="O41" s="1"/>
    </row>
    <row r="42" spans="2:15" ht="32.25" customHeight="1">
      <c r="B42" s="31" t="s">
        <v>29</v>
      </c>
      <c r="C42" s="32">
        <v>25</v>
      </c>
      <c r="D42" s="19"/>
      <c r="E42" s="30">
        <f t="shared" si="2"/>
        <v>0</v>
      </c>
      <c r="H42" s="1"/>
      <c r="I42" s="1"/>
      <c r="J42" s="1"/>
      <c r="K42" s="1"/>
      <c r="L42" s="1"/>
      <c r="M42" s="1"/>
      <c r="N42" s="1"/>
      <c r="O42" s="1"/>
    </row>
    <row r="43" spans="2:15" ht="27" customHeight="1">
      <c r="B43" s="31" t="s">
        <v>28</v>
      </c>
      <c r="C43" s="32">
        <v>5</v>
      </c>
      <c r="D43" s="19"/>
      <c r="E43" s="30">
        <f t="shared" si="2"/>
        <v>0</v>
      </c>
      <c r="H43" s="1"/>
      <c r="I43" s="1"/>
      <c r="J43" s="1"/>
      <c r="K43" s="1"/>
      <c r="L43" s="1"/>
      <c r="M43" s="1"/>
      <c r="N43" s="1"/>
      <c r="O43" s="1"/>
    </row>
    <row r="44" spans="2:15" ht="30" customHeight="1">
      <c r="B44" s="31" t="s">
        <v>27</v>
      </c>
      <c r="C44" s="32">
        <v>5</v>
      </c>
      <c r="D44" s="19"/>
      <c r="E44" s="30">
        <f t="shared" si="2"/>
        <v>0</v>
      </c>
      <c r="H44" s="1"/>
      <c r="I44" s="1"/>
      <c r="J44" s="1"/>
      <c r="K44" s="1"/>
      <c r="L44" s="1"/>
      <c r="M44" s="1"/>
      <c r="N44" s="1"/>
      <c r="O44" s="1"/>
    </row>
    <row r="45" spans="2:15" ht="17.25" customHeight="1">
      <c r="B45" s="31" t="s">
        <v>13</v>
      </c>
      <c r="C45" s="32">
        <v>5</v>
      </c>
      <c r="D45" s="19"/>
      <c r="E45" s="30">
        <f t="shared" si="2"/>
        <v>0</v>
      </c>
      <c r="H45" s="1"/>
      <c r="I45" s="1"/>
      <c r="J45" s="1"/>
      <c r="K45" s="1"/>
      <c r="L45" s="1"/>
      <c r="M45" s="1"/>
      <c r="N45" s="1"/>
      <c r="O45" s="1"/>
    </row>
    <row r="46" spans="2:15" ht="15.75" customHeight="1">
      <c r="B46" s="31" t="s">
        <v>34</v>
      </c>
      <c r="C46" s="32">
        <v>2000</v>
      </c>
      <c r="D46" s="19"/>
      <c r="E46" s="30">
        <f t="shared" si="2"/>
        <v>0</v>
      </c>
      <c r="H46" s="1"/>
      <c r="I46" s="1"/>
      <c r="J46" s="1"/>
      <c r="K46" s="1"/>
      <c r="L46" s="1"/>
      <c r="M46" s="1"/>
      <c r="N46" s="1"/>
      <c r="O46" s="1"/>
    </row>
    <row r="47" spans="2:15" ht="15.75" customHeight="1">
      <c r="B47" s="31" t="s">
        <v>15</v>
      </c>
      <c r="C47" s="32">
        <v>35</v>
      </c>
      <c r="D47" s="19"/>
      <c r="E47" s="30">
        <f t="shared" si="2"/>
        <v>0</v>
      </c>
      <c r="H47" s="1"/>
      <c r="I47" s="1"/>
      <c r="J47" s="1"/>
      <c r="K47" s="1"/>
      <c r="L47" s="1"/>
      <c r="M47" s="1"/>
      <c r="N47" s="1"/>
      <c r="O47" s="1"/>
    </row>
    <row r="48" spans="2:15" ht="18" customHeight="1">
      <c r="B48" s="31" t="s">
        <v>35</v>
      </c>
      <c r="C48" s="32">
        <v>100</v>
      </c>
      <c r="D48" s="19"/>
      <c r="E48" s="30">
        <f t="shared" si="2"/>
        <v>0</v>
      </c>
      <c r="H48" s="1"/>
      <c r="I48" s="1"/>
      <c r="J48" s="1"/>
      <c r="K48" s="1"/>
      <c r="L48" s="1"/>
      <c r="M48" s="1"/>
      <c r="N48" s="1"/>
      <c r="O48" s="1"/>
    </row>
    <row r="49" spans="2:15" ht="17.25" customHeight="1">
      <c r="B49" s="31" t="s">
        <v>36</v>
      </c>
      <c r="C49" s="32">
        <v>5</v>
      </c>
      <c r="D49" s="19"/>
      <c r="E49" s="30">
        <f t="shared" si="2"/>
        <v>0</v>
      </c>
      <c r="H49" s="1"/>
      <c r="I49" s="1"/>
      <c r="J49" s="1"/>
      <c r="K49" s="1"/>
      <c r="L49" s="1"/>
      <c r="M49" s="1"/>
      <c r="N49" s="1"/>
      <c r="O49" s="1"/>
    </row>
    <row r="50" spans="2:15" ht="18.75" customHeight="1" thickBot="1">
      <c r="B50" s="36" t="s">
        <v>14</v>
      </c>
      <c r="C50" s="37">
        <v>3</v>
      </c>
      <c r="D50" s="20"/>
      <c r="E50" s="55">
        <f t="shared" si="2"/>
        <v>0</v>
      </c>
      <c r="H50" s="1"/>
      <c r="I50" s="1"/>
      <c r="J50" s="1"/>
      <c r="K50" s="1"/>
      <c r="L50" s="1"/>
      <c r="M50" s="1"/>
      <c r="N50" s="1"/>
      <c r="O50" s="1"/>
    </row>
    <row r="51" spans="2:15" ht="18.75" customHeight="1" thickBot="1">
      <c r="B51" s="56" t="s">
        <v>67</v>
      </c>
      <c r="C51" s="57"/>
      <c r="D51" s="58"/>
      <c r="E51" s="39">
        <f>E38+E39+E40+E41+E42+E43+E44+E45+E46+E47+E48+E49+E50</f>
        <v>0</v>
      </c>
      <c r="H51" s="1"/>
      <c r="I51" s="1"/>
      <c r="J51" s="1"/>
      <c r="K51" s="1"/>
      <c r="L51" s="1"/>
      <c r="M51" s="1"/>
      <c r="N51" s="1"/>
      <c r="O51" s="1"/>
    </row>
    <row r="52" spans="2:15" s="1" customFormat="1" ht="18.75" customHeight="1">
      <c r="B52" s="40"/>
      <c r="C52" s="41"/>
      <c r="D52" s="42"/>
    </row>
    <row r="53" spans="2:15" s="1" customFormat="1"/>
    <row r="54" spans="2:15" s="1" customFormat="1"/>
    <row r="55" spans="2:15" s="1" customFormat="1"/>
    <row r="56" spans="2:15" s="1" customFormat="1"/>
    <row r="57" spans="2:15" s="1" customFormat="1"/>
    <row r="58" spans="2:15" s="1" customFormat="1"/>
    <row r="59" spans="2:15" s="1" customFormat="1"/>
    <row r="60" spans="2:15" s="1" customFormat="1"/>
    <row r="61" spans="2:15" s="1" customFormat="1"/>
    <row r="62" spans="2:15" s="1" customFormat="1"/>
    <row r="63" spans="2:15" s="1" customFormat="1"/>
    <row r="64" spans="2:15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</sheetData>
  <sheetProtection algorithmName="SHA-512" hashValue="r5ZywlvzUcYrS0keMES2gKBjLmr79DjRUxwV/RX31PI17BDvi43KSFCEyMQaxCgEshFXjb0c9ESZaySGiP0FWA==" saltValue="ayVrePwpycJuU1K8UcQ/Mw==" spinCount="100000" sheet="1" objects="1" scenarios="1"/>
  <mergeCells count="15">
    <mergeCell ref="L13:O14"/>
    <mergeCell ref="L11:O12"/>
    <mergeCell ref="H20:K21"/>
    <mergeCell ref="L20:O21"/>
    <mergeCell ref="L15:O19"/>
    <mergeCell ref="H5:L5"/>
    <mergeCell ref="H6:L6"/>
    <mergeCell ref="M6:O6"/>
    <mergeCell ref="H9:K10"/>
    <mergeCell ref="H11:K12"/>
    <mergeCell ref="B25:D25"/>
    <mergeCell ref="B35:D35"/>
    <mergeCell ref="B51:D51"/>
    <mergeCell ref="H13:K14"/>
    <mergeCell ref="H15:K1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b0d9e4d579138e25260ad9e3be875643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417105585099e2b16c2a0b26bbf1c76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DE38C-18B5-4D69-BE96-8FF1A773E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2C055-2261-45D2-8B6E-D19F8B15EB01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8CF1BB4E-54E8-4CBA-B751-D1A12F2D2C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Inschrijfstaat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Ende, J van den (Jan)</dc:creator>
  <cp:lastModifiedBy>Vrugt, SJ (Stijn)</cp:lastModifiedBy>
  <cp:lastPrinted>2025-04-17T08:58:24Z</cp:lastPrinted>
  <dcterms:created xsi:type="dcterms:W3CDTF">2025-03-25T06:25:46Z</dcterms:created>
  <dcterms:modified xsi:type="dcterms:W3CDTF">2025-05-16T05:48:04Z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MediaServiceImageTags">
    <vt:lpwstr/>
  </property>
</Properties>
</file>