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n_vanoosterhout_wijzijnkarel_nl/Documents/Documenten/Afvalstromen WLGD 2025/nota van inlichtingen/5de nota/"/>
    </mc:Choice>
  </mc:AlternateContent>
  <xr:revisionPtr revIDLastSave="1" documentId="8_{F2877A15-3747-462E-8F9C-B44D09CC9451}" xr6:coauthVersionLast="47" xr6:coauthVersionMax="47" xr10:uidLastSave="{F4B84966-FBA3-4292-B318-C49A7E8AE390}"/>
  <bookViews>
    <workbookView xWindow="-120" yWindow="-120" windowWidth="29040" windowHeight="15720" xr2:uid="{419C8CAA-E576-404C-ABA2-ADD6815746B2}"/>
  </bookViews>
  <sheets>
    <sheet name="Perceel2 Klein gevaarlijk afv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32" i="2"/>
  <c r="F41" i="2"/>
  <c r="F50" i="2"/>
  <c r="F60" i="2"/>
  <c r="D27" i="2"/>
  <c r="D26" i="2"/>
  <c r="D25" i="2"/>
  <c r="D28" i="2"/>
  <c r="D39" i="2"/>
  <c r="D30" i="2"/>
  <c r="D38" i="2"/>
  <c r="D57" i="2"/>
  <c r="D58" i="2"/>
  <c r="F58" i="2" s="1"/>
  <c r="D31" i="2"/>
  <c r="F31" i="2" s="1"/>
  <c r="D59" i="2"/>
  <c r="F59" i="2" s="1"/>
  <c r="D49" i="2"/>
  <c r="F49" i="2" s="1"/>
  <c r="D40" i="2"/>
  <c r="F40" i="2" s="1"/>
  <c r="F20" i="2"/>
  <c r="B13" i="2"/>
  <c r="F13" i="2" s="1"/>
  <c r="D24" i="2"/>
  <c r="F24" i="2" s="1"/>
  <c r="B19" i="2"/>
  <c r="B18" i="2"/>
  <c r="F18" i="2" s="1"/>
  <c r="B17" i="2"/>
  <c r="B16" i="2"/>
  <c r="B15" i="2"/>
  <c r="B14" i="2"/>
  <c r="D29" i="2"/>
  <c r="F29" i="2" s="1"/>
  <c r="F19" i="2" l="1"/>
  <c r="D54" i="2"/>
  <c r="F54" i="2" s="1"/>
  <c r="D55" i="2"/>
  <c r="F55" i="2" s="1"/>
  <c r="D56" i="2"/>
  <c r="F56" i="2" s="1"/>
  <c r="D53" i="2"/>
  <c r="F53" i="2" s="1"/>
  <c r="D45" i="2"/>
  <c r="D46" i="2"/>
  <c r="D47" i="2"/>
  <c r="F47" i="2" s="1"/>
  <c r="D48" i="2"/>
  <c r="F48" i="2" s="1"/>
  <c r="D44" i="2"/>
  <c r="D36" i="2"/>
  <c r="F36" i="2" s="1"/>
  <c r="D37" i="2"/>
  <c r="F37" i="2" s="1"/>
  <c r="D35" i="2"/>
  <c r="F35" i="2" s="1"/>
  <c r="F30" i="2"/>
  <c r="F38" i="2"/>
  <c r="F26" i="2"/>
  <c r="F25" i="2"/>
  <c r="F17" i="2"/>
  <c r="F16" i="2"/>
  <c r="F15" i="2"/>
  <c r="F14" i="2"/>
  <c r="F57" i="2" l="1"/>
  <c r="F28" i="2"/>
  <c r="F39" i="2"/>
  <c r="F46" i="2"/>
  <c r="F45" i="2"/>
  <c r="F27" i="2"/>
  <c r="F44" i="2"/>
</calcChain>
</file>

<file path=xl/sharedStrings.xml><?xml version="1.0" encoding="utf-8"?>
<sst xmlns="http://schemas.openxmlformats.org/spreadsheetml/2006/main" count="114" uniqueCount="62">
  <si>
    <t>Inschrijfbiljet Perceel 2 Klein gevaarlijk afval</t>
  </si>
  <si>
    <t>Bedrijfsgegevens</t>
  </si>
  <si>
    <t>Naam inschrijver:</t>
  </si>
  <si>
    <t>invullen door inschrijver</t>
  </si>
  <si>
    <t>Functie inschijver</t>
  </si>
  <si>
    <t>Naam bedrijf</t>
  </si>
  <si>
    <t>Datum</t>
  </si>
  <si>
    <t>Handtekening:</t>
  </si>
  <si>
    <t>In geval van opbrengsten, vul bij tarief het opbrengsttarief in als negatief getal (getal met minteken ervoor).</t>
  </si>
  <si>
    <t>Klein gevaarlijk afval Tarieven</t>
  </si>
  <si>
    <t>Omschrijving</t>
  </si>
  <si>
    <t>Hoeveelheid</t>
  </si>
  <si>
    <t>Eenheid</t>
  </si>
  <si>
    <t>Tarief</t>
  </si>
  <si>
    <t>Totaal Tarief</t>
  </si>
  <si>
    <t>Fractie overige K.G.A. totaal  ko</t>
  </si>
  <si>
    <t>Ton</t>
  </si>
  <si>
    <t>Fractie batterijen totaal kb</t>
  </si>
  <si>
    <t>Fractie accu's totaal</t>
  </si>
  <si>
    <t>Fractie TL, spaarlampen e.d. totaal</t>
  </si>
  <si>
    <t>Fractie lege cartidge totaal</t>
  </si>
  <si>
    <t xml:space="preserve">Inzameling (apothekers ronde)              </t>
  </si>
  <si>
    <t>Uur</t>
  </si>
  <si>
    <t>Beoordelingsprijs</t>
  </si>
  <si>
    <t>Gemeente Dongen</t>
  </si>
  <si>
    <t xml:space="preserve">Dongen, Fractie overige K.G.A                                                      </t>
  </si>
  <si>
    <t xml:space="preserve">Dongen, Fractie batterijen                                                </t>
  </si>
  <si>
    <t xml:space="preserve">Dongen, Fractie accu's                                                    </t>
  </si>
  <si>
    <t xml:space="preserve">Dongen, TL, spaarlampen e.d. totaal                                                    </t>
  </si>
  <si>
    <t xml:space="preserve">Dongen, Fractie lege cartidge                                    </t>
  </si>
  <si>
    <t>Dongen fractie afgewerkte (smeer)olie in klein verpakking</t>
  </si>
  <si>
    <t xml:space="preserve">Dongen, Inzameling (apothekers ronde)                                                          </t>
  </si>
  <si>
    <t>Totaal prijs gemeente Dongen</t>
  </si>
  <si>
    <t>Gemeente Gilze en Rijen</t>
  </si>
  <si>
    <t xml:space="preserve">Gilze en Rijen, Fractie overige K.G.A                                                      </t>
  </si>
  <si>
    <t xml:space="preserve">Gilze en Rijen, Fractie batterijen                                                </t>
  </si>
  <si>
    <t xml:space="preserve">Gilze en Rijen, Fractie accu's                                                    </t>
  </si>
  <si>
    <t>Gilze en Rijen, TL, spaarlampen e.d.</t>
  </si>
  <si>
    <t xml:space="preserve">Gilze en Rijen, Fractie lege cartidge                                    </t>
  </si>
  <si>
    <t>Totaal prijs gemeente Gilze en Rijen</t>
  </si>
  <si>
    <t>Gemeente Loon op Zand</t>
  </si>
  <si>
    <t xml:space="preserve">Loon op zand, Fractie overige K.G.A                                                      </t>
  </si>
  <si>
    <t xml:space="preserve">Loon op zand, Fractie batterijen                                                </t>
  </si>
  <si>
    <t xml:space="preserve">Loon op zand, Fractie accu's                                                    </t>
  </si>
  <si>
    <t xml:space="preserve">Loon op zand, spaarlampen e.d. totaal                                                    </t>
  </si>
  <si>
    <t xml:space="preserve">Loon op zand, Fractie lege cartidge                                    </t>
  </si>
  <si>
    <t>Totaal prijs gemeente Loon op Zand</t>
  </si>
  <si>
    <t>Gemeente Waalwijk</t>
  </si>
  <si>
    <t xml:space="preserve">Waalwijk, Fractie overige K.G.A                                                      </t>
  </si>
  <si>
    <t xml:space="preserve">Waalwijk, Fractie batterijen                                                </t>
  </si>
  <si>
    <t xml:space="preserve">Waalwijk, Fractie accu's                                                    </t>
  </si>
  <si>
    <t xml:space="preserve">Waalwijk, TL spaarlampen e.d. totaal                                                    </t>
  </si>
  <si>
    <t>Waalwijk fractie afgewerkte (smeer)olie in klein verpakking</t>
  </si>
  <si>
    <t xml:space="preserve">Waalwijk Inzameling (apothekers ronde)                                                             </t>
  </si>
  <si>
    <t xml:space="preserve">Totaal prijs gemeente Waalwijk </t>
  </si>
  <si>
    <t>Fractie afgewerkte (smeer)olie in klein verpakking</t>
  </si>
  <si>
    <t>Fractie Lachgascilinders</t>
  </si>
  <si>
    <t>Loon op Zand Fractie Lachgascilinders</t>
  </si>
  <si>
    <t>Waalwijk Fractie Lachgascilinders</t>
  </si>
  <si>
    <t>Dongen Fractie Lachgascilinders</t>
  </si>
  <si>
    <t>Gilze en Rijen Fractie Lachgascilinders</t>
  </si>
  <si>
    <t>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</si>
</sst>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2" fillId="0" borderId="2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5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2" fillId="8" borderId="19" xfId="0" applyFont="1" applyFill="1" applyBorder="1" applyAlignment="1">
      <alignment horizontal="left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4" fillId="8" borderId="0" xfId="0" applyFont="1" applyFill="1"/>
    <xf numFmtId="164" fontId="1" fillId="0" borderId="1" xfId="0" applyNumberFormat="1" applyFont="1" applyBorder="1" applyAlignment="1">
      <alignment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/>
    </xf>
    <xf numFmtId="0" fontId="5" fillId="0" borderId="0" xfId="0" applyFont="1"/>
    <xf numFmtId="0" fontId="2" fillId="2" borderId="0" xfId="0" applyFont="1" applyFill="1" applyAlignment="1">
      <alignment horizontal="left" vertical="top"/>
    </xf>
    <xf numFmtId="44" fontId="3" fillId="2" borderId="0" xfId="0" applyNumberFormat="1" applyFont="1" applyFill="1"/>
    <xf numFmtId="0" fontId="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/>
    <xf numFmtId="44" fontId="0" fillId="0" borderId="0" xfId="0" applyNumberFormat="1"/>
    <xf numFmtId="0" fontId="1" fillId="0" borderId="4" xfId="0" applyFont="1" applyBorder="1"/>
    <xf numFmtId="0" fontId="2" fillId="7" borderId="20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0" fillId="2" borderId="0" xfId="0" applyFill="1"/>
    <xf numFmtId="0" fontId="2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1" fillId="2" borderId="24" xfId="0" applyFont="1" applyFill="1" applyBorder="1" applyAlignment="1">
      <alignment horizontal="left" vertical="top"/>
    </xf>
    <xf numFmtId="164" fontId="1" fillId="0" borderId="25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horizontal="right"/>
    </xf>
    <xf numFmtId="165" fontId="1" fillId="3" borderId="12" xfId="0" applyNumberFormat="1" applyFont="1" applyFill="1" applyBorder="1" applyAlignment="1">
      <alignment horizontal="right"/>
    </xf>
    <xf numFmtId="165" fontId="1" fillId="3" borderId="13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5" fontId="1" fillId="0" borderId="12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5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 vertical="top"/>
    </xf>
    <xf numFmtId="165" fontId="1" fillId="9" borderId="1" xfId="0" applyNumberFormat="1" applyFon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9" borderId="12" xfId="0" applyFont="1" applyFill="1" applyBorder="1" applyAlignment="1" applyProtection="1">
      <alignment horizontal="center" vertical="top"/>
      <protection locked="0"/>
    </xf>
    <xf numFmtId="0" fontId="3" fillId="9" borderId="4" xfId="0" applyFont="1" applyFill="1" applyBorder="1" applyAlignment="1" applyProtection="1">
      <alignment horizontal="center" vertical="top"/>
      <protection locked="0"/>
    </xf>
    <xf numFmtId="0" fontId="3" fillId="9" borderId="5" xfId="0" applyFont="1" applyFill="1" applyBorder="1" applyAlignment="1" applyProtection="1">
      <alignment horizontal="center" vertical="top"/>
      <protection locked="0"/>
    </xf>
    <xf numFmtId="0" fontId="2" fillId="8" borderId="12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165" fontId="3" fillId="3" borderId="12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  <color rgb="FFCCFFFF"/>
      <color rgb="FFCC9900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40FC-11DC-4600-A5D8-791B40CF1304}">
  <dimension ref="A1:K68"/>
  <sheetViews>
    <sheetView tabSelected="1" topLeftCell="A42" zoomScale="120" zoomScaleNormal="120" zoomScaleSheetLayoutView="90" workbookViewId="0">
      <selection activeCell="D68" sqref="D68"/>
    </sheetView>
  </sheetViews>
  <sheetFormatPr defaultRowHeight="14.4" x14ac:dyDescent="0.3"/>
  <cols>
    <col min="1" max="1" width="58.44140625" customWidth="1"/>
    <col min="2" max="2" width="28.33203125" bestFit="1" customWidth="1"/>
    <col min="5" max="5" width="15.109375" bestFit="1" customWidth="1"/>
    <col min="6" max="6" width="14.33203125" bestFit="1" customWidth="1"/>
    <col min="7" max="7" width="13.5546875" bestFit="1" customWidth="1"/>
    <col min="8" max="8" width="10.33203125" bestFit="1" customWidth="1"/>
    <col min="9" max="9" width="14" bestFit="1" customWidth="1"/>
  </cols>
  <sheetData>
    <row r="1" spans="1:7" ht="15" customHeight="1" thickBot="1" x14ac:dyDescent="0.35">
      <c r="A1" s="81" t="s">
        <v>0</v>
      </c>
      <c r="B1" s="82"/>
      <c r="C1" s="82"/>
      <c r="D1" s="82"/>
      <c r="E1" s="82"/>
      <c r="F1" s="82"/>
      <c r="G1" s="83"/>
    </row>
    <row r="2" spans="1:7" ht="15" thickTop="1" x14ac:dyDescent="0.3">
      <c r="A2" s="84" t="s">
        <v>1</v>
      </c>
      <c r="B2" s="85"/>
      <c r="C2" s="85"/>
      <c r="D2" s="85"/>
      <c r="E2" s="85"/>
      <c r="F2" s="85"/>
      <c r="G2" s="86"/>
    </row>
    <row r="3" spans="1:7" x14ac:dyDescent="0.3">
      <c r="A3" s="1" t="s">
        <v>2</v>
      </c>
      <c r="B3" s="87" t="s">
        <v>3</v>
      </c>
      <c r="C3" s="88"/>
      <c r="D3" s="88"/>
      <c r="E3" s="88"/>
      <c r="F3" s="88"/>
      <c r="G3" s="89"/>
    </row>
    <row r="4" spans="1:7" x14ac:dyDescent="0.3">
      <c r="A4" s="1" t="s">
        <v>4</v>
      </c>
      <c r="B4" s="87" t="s">
        <v>3</v>
      </c>
      <c r="C4" s="88"/>
      <c r="D4" s="88"/>
      <c r="E4" s="88"/>
      <c r="F4" s="88"/>
      <c r="G4" s="89"/>
    </row>
    <row r="5" spans="1:7" ht="14.4" customHeight="1" x14ac:dyDescent="0.3">
      <c r="A5" s="1" t="s">
        <v>5</v>
      </c>
      <c r="B5" s="87" t="s">
        <v>3</v>
      </c>
      <c r="C5" s="88"/>
      <c r="D5" s="88"/>
      <c r="E5" s="88"/>
      <c r="F5" s="88"/>
      <c r="G5" s="89"/>
    </row>
    <row r="6" spans="1:7" ht="14.4" customHeight="1" thickBot="1" x14ac:dyDescent="0.35">
      <c r="A6" s="2" t="s">
        <v>6</v>
      </c>
      <c r="B6" s="87" t="s">
        <v>3</v>
      </c>
      <c r="C6" s="88"/>
      <c r="D6" s="88"/>
      <c r="E6" s="88"/>
      <c r="F6" s="88"/>
      <c r="G6" s="89"/>
    </row>
    <row r="7" spans="1:7" ht="14.4" customHeight="1" x14ac:dyDescent="0.3">
      <c r="A7" s="3" t="s">
        <v>7</v>
      </c>
      <c r="B7" s="87" t="s">
        <v>3</v>
      </c>
      <c r="C7" s="88"/>
      <c r="D7" s="88"/>
      <c r="E7" s="88"/>
      <c r="F7" s="88"/>
      <c r="G7" s="89"/>
    </row>
    <row r="8" spans="1:7" ht="15" customHeight="1" x14ac:dyDescent="0.3">
      <c r="A8" s="4"/>
      <c r="B8" s="5"/>
      <c r="C8" s="5"/>
      <c r="D8" s="5"/>
      <c r="E8" s="5"/>
      <c r="F8" s="5"/>
      <c r="G8" s="6"/>
    </row>
    <row r="9" spans="1:7" ht="16.2" customHeight="1" x14ac:dyDescent="0.3">
      <c r="A9" s="79" t="s">
        <v>8</v>
      </c>
      <c r="B9" s="80"/>
      <c r="C9" s="80"/>
      <c r="D9" s="7"/>
      <c r="E9" s="7"/>
      <c r="F9" s="7"/>
      <c r="G9" s="7"/>
    </row>
    <row r="10" spans="1:7" ht="15.6" customHeight="1" thickBot="1" x14ac:dyDescent="0.35">
      <c r="A10" s="8"/>
      <c r="B10" s="9"/>
      <c r="C10" s="9"/>
      <c r="D10" s="9"/>
      <c r="E10" s="9"/>
      <c r="F10" s="9"/>
      <c r="G10" s="10"/>
    </row>
    <row r="11" spans="1:7" ht="15.6" customHeight="1" x14ac:dyDescent="0.3">
      <c r="A11" s="11" t="s">
        <v>9</v>
      </c>
      <c r="B11" s="12"/>
      <c r="C11" s="12"/>
      <c r="D11" s="12"/>
      <c r="E11" s="12"/>
      <c r="F11" s="12"/>
      <c r="G11" s="13"/>
    </row>
    <row r="12" spans="1:7" ht="15.6" customHeight="1" x14ac:dyDescent="0.3">
      <c r="A12" s="14" t="s">
        <v>10</v>
      </c>
      <c r="B12" s="14" t="s">
        <v>11</v>
      </c>
      <c r="C12" s="15" t="s">
        <v>12</v>
      </c>
      <c r="D12" s="90" t="s">
        <v>13</v>
      </c>
      <c r="E12" s="91"/>
      <c r="F12" s="90" t="s">
        <v>14</v>
      </c>
      <c r="G12" s="91"/>
    </row>
    <row r="13" spans="1:7" ht="15.6" customHeight="1" x14ac:dyDescent="0.3">
      <c r="A13" s="23" t="s">
        <v>15</v>
      </c>
      <c r="B13" s="16">
        <f>B24+B35+B44+B53</f>
        <v>200.8</v>
      </c>
      <c r="C13" s="17" t="s">
        <v>16</v>
      </c>
      <c r="D13" s="78">
        <v>0</v>
      </c>
      <c r="E13" s="78"/>
      <c r="F13" s="53">
        <f>B13*D13</f>
        <v>0</v>
      </c>
      <c r="G13" s="53"/>
    </row>
    <row r="14" spans="1:7" ht="15.6" customHeight="1" x14ac:dyDescent="0.3">
      <c r="A14" s="23" t="s">
        <v>17</v>
      </c>
      <c r="B14" s="16">
        <f>B25+B36+B45+B54</f>
        <v>10</v>
      </c>
      <c r="C14" s="17" t="s">
        <v>16</v>
      </c>
      <c r="D14" s="78">
        <v>0</v>
      </c>
      <c r="E14" s="78"/>
      <c r="F14" s="53">
        <f t="shared" ref="F14:F17" si="0">B14*D14</f>
        <v>0</v>
      </c>
      <c r="G14" s="53"/>
    </row>
    <row r="15" spans="1:7" ht="15.6" customHeight="1" x14ac:dyDescent="0.3">
      <c r="A15" s="23" t="s">
        <v>18</v>
      </c>
      <c r="B15" s="16">
        <f>B26+B37+B46+B55</f>
        <v>19.3</v>
      </c>
      <c r="C15" s="17" t="s">
        <v>16</v>
      </c>
      <c r="D15" s="78">
        <v>0</v>
      </c>
      <c r="E15" s="78"/>
      <c r="F15" s="53">
        <f t="shared" si="0"/>
        <v>0</v>
      </c>
      <c r="G15" s="53"/>
    </row>
    <row r="16" spans="1:7" ht="15.6" customHeight="1" x14ac:dyDescent="0.3">
      <c r="A16" s="23" t="s">
        <v>19</v>
      </c>
      <c r="B16" s="16">
        <f>B27+B38+B47+B56</f>
        <v>6.3</v>
      </c>
      <c r="C16" s="17" t="s">
        <v>16</v>
      </c>
      <c r="D16" s="78">
        <v>0</v>
      </c>
      <c r="E16" s="78"/>
      <c r="F16" s="53">
        <f t="shared" si="0"/>
        <v>0</v>
      </c>
      <c r="G16" s="53"/>
    </row>
    <row r="17" spans="1:9" ht="15.6" customHeight="1" x14ac:dyDescent="0.3">
      <c r="A17" s="23" t="s">
        <v>20</v>
      </c>
      <c r="B17" s="16">
        <f>B28+B48+B39</f>
        <v>5.7</v>
      </c>
      <c r="C17" s="17" t="s">
        <v>16</v>
      </c>
      <c r="D17" s="78">
        <v>0</v>
      </c>
      <c r="E17" s="78"/>
      <c r="F17" s="53">
        <f t="shared" si="0"/>
        <v>0</v>
      </c>
      <c r="G17" s="53"/>
    </row>
    <row r="18" spans="1:9" ht="15.6" customHeight="1" x14ac:dyDescent="0.3">
      <c r="A18" s="18" t="s">
        <v>55</v>
      </c>
      <c r="B18" s="51">
        <f>B29+B57</f>
        <v>12.2</v>
      </c>
      <c r="C18" s="19" t="s">
        <v>16</v>
      </c>
      <c r="D18" s="78">
        <v>0</v>
      </c>
      <c r="E18" s="78"/>
      <c r="F18" s="53">
        <f t="shared" ref="F18" si="1">B18*D18</f>
        <v>0</v>
      </c>
      <c r="G18" s="53"/>
      <c r="H18" s="20"/>
      <c r="I18" s="20"/>
    </row>
    <row r="19" spans="1:9" ht="15.6" customHeight="1" x14ac:dyDescent="0.3">
      <c r="A19" s="23" t="s">
        <v>21</v>
      </c>
      <c r="B19" s="52">
        <f>B30+B58</f>
        <v>36</v>
      </c>
      <c r="C19" s="17" t="s">
        <v>22</v>
      </c>
      <c r="D19" s="78">
        <v>0</v>
      </c>
      <c r="E19" s="78"/>
      <c r="F19" s="53">
        <f>B19*D19</f>
        <v>0</v>
      </c>
      <c r="G19" s="53"/>
      <c r="H19" s="20"/>
      <c r="I19" s="20"/>
    </row>
    <row r="20" spans="1:9" ht="15.6" customHeight="1" x14ac:dyDescent="0.3">
      <c r="A20" s="18" t="s">
        <v>56</v>
      </c>
      <c r="B20" s="51">
        <v>2975</v>
      </c>
      <c r="C20" s="19" t="s">
        <v>61</v>
      </c>
      <c r="D20" s="78">
        <v>0</v>
      </c>
      <c r="E20" s="78"/>
      <c r="F20" s="53">
        <f>B20*D20</f>
        <v>0</v>
      </c>
      <c r="G20" s="53"/>
      <c r="H20" s="20"/>
      <c r="I20" s="20"/>
    </row>
    <row r="21" spans="1:9" ht="15.6" customHeight="1" x14ac:dyDescent="0.3">
      <c r="A21" s="57" t="s">
        <v>23</v>
      </c>
      <c r="B21" s="57"/>
      <c r="C21" s="57"/>
      <c r="D21" s="57"/>
      <c r="E21" s="57"/>
      <c r="F21" s="94">
        <f>SUM(F13:G20)</f>
        <v>0</v>
      </c>
      <c r="G21" s="94"/>
    </row>
    <row r="22" spans="1:9" ht="15.6" customHeight="1" x14ac:dyDescent="0.3">
      <c r="A22" s="95"/>
      <c r="B22" s="95"/>
      <c r="C22" s="95"/>
      <c r="D22" s="95"/>
      <c r="E22" s="95"/>
      <c r="F22" s="95"/>
      <c r="G22" s="95"/>
    </row>
    <row r="23" spans="1:9" x14ac:dyDescent="0.3">
      <c r="A23" s="21" t="s">
        <v>24</v>
      </c>
      <c r="B23" s="21" t="s">
        <v>11</v>
      </c>
      <c r="C23" s="22" t="s">
        <v>12</v>
      </c>
      <c r="D23" s="60" t="s">
        <v>13</v>
      </c>
      <c r="E23" s="61"/>
      <c r="F23" s="93" t="s">
        <v>14</v>
      </c>
      <c r="G23" s="93"/>
    </row>
    <row r="24" spans="1:9" x14ac:dyDescent="0.3">
      <c r="A24" s="23" t="s">
        <v>25</v>
      </c>
      <c r="B24" s="24">
        <v>70.8</v>
      </c>
      <c r="C24" s="17" t="s">
        <v>16</v>
      </c>
      <c r="D24" s="54">
        <f t="shared" ref="D24:D31" si="2">D13</f>
        <v>0</v>
      </c>
      <c r="E24" s="55"/>
      <c r="F24" s="53">
        <f t="shared" ref="F24:F30" si="3">B24*D24</f>
        <v>0</v>
      </c>
      <c r="G24" s="53"/>
    </row>
    <row r="25" spans="1:9" x14ac:dyDescent="0.3">
      <c r="A25" s="23" t="s">
        <v>26</v>
      </c>
      <c r="B25" s="24">
        <v>2.5</v>
      </c>
      <c r="C25" s="17" t="s">
        <v>16</v>
      </c>
      <c r="D25" s="54">
        <f t="shared" si="2"/>
        <v>0</v>
      </c>
      <c r="E25" s="55"/>
      <c r="F25" s="53">
        <f t="shared" si="3"/>
        <v>0</v>
      </c>
      <c r="G25" s="53"/>
    </row>
    <row r="26" spans="1:9" x14ac:dyDescent="0.3">
      <c r="A26" s="23" t="s">
        <v>27</v>
      </c>
      <c r="B26" s="24">
        <v>5.3</v>
      </c>
      <c r="C26" s="17" t="s">
        <v>16</v>
      </c>
      <c r="D26" s="54">
        <f t="shared" si="2"/>
        <v>0</v>
      </c>
      <c r="E26" s="55"/>
      <c r="F26" s="53">
        <f t="shared" si="3"/>
        <v>0</v>
      </c>
      <c r="G26" s="53"/>
    </row>
    <row r="27" spans="1:9" x14ac:dyDescent="0.3">
      <c r="A27" s="23" t="s">
        <v>28</v>
      </c>
      <c r="B27" s="24">
        <v>1.6</v>
      </c>
      <c r="C27" s="17" t="s">
        <v>16</v>
      </c>
      <c r="D27" s="54">
        <f t="shared" si="2"/>
        <v>0</v>
      </c>
      <c r="E27" s="55"/>
      <c r="F27" s="53">
        <f t="shared" si="3"/>
        <v>0</v>
      </c>
      <c r="G27" s="53"/>
    </row>
    <row r="28" spans="1:9" x14ac:dyDescent="0.3">
      <c r="A28" s="23" t="s">
        <v>29</v>
      </c>
      <c r="B28" s="24">
        <v>0.7</v>
      </c>
      <c r="C28" s="17" t="s">
        <v>16</v>
      </c>
      <c r="D28" s="54">
        <f t="shared" si="2"/>
        <v>0</v>
      </c>
      <c r="E28" s="55"/>
      <c r="F28" s="53">
        <f t="shared" si="3"/>
        <v>0</v>
      </c>
      <c r="G28" s="53"/>
    </row>
    <row r="29" spans="1:9" x14ac:dyDescent="0.3">
      <c r="A29" s="25" t="s">
        <v>30</v>
      </c>
      <c r="B29" s="26">
        <v>5.2</v>
      </c>
      <c r="C29" s="23" t="s">
        <v>16</v>
      </c>
      <c r="D29" s="54">
        <f t="shared" si="2"/>
        <v>0</v>
      </c>
      <c r="E29" s="55"/>
      <c r="F29" s="53">
        <f t="shared" ref="F29" si="4">B29*D29</f>
        <v>0</v>
      </c>
      <c r="G29" s="53"/>
      <c r="H29" s="27"/>
    </row>
    <row r="30" spans="1:9" x14ac:dyDescent="0.3">
      <c r="A30" s="25" t="s">
        <v>31</v>
      </c>
      <c r="B30" s="26">
        <v>12</v>
      </c>
      <c r="C30" s="17" t="s">
        <v>22</v>
      </c>
      <c r="D30" s="54">
        <f t="shared" si="2"/>
        <v>0</v>
      </c>
      <c r="E30" s="55"/>
      <c r="F30" s="53">
        <f t="shared" si="3"/>
        <v>0</v>
      </c>
      <c r="G30" s="53"/>
    </row>
    <row r="31" spans="1:9" x14ac:dyDescent="0.3">
      <c r="A31" s="49" t="s">
        <v>59</v>
      </c>
      <c r="B31" s="26">
        <v>631</v>
      </c>
      <c r="C31" s="23" t="s">
        <v>61</v>
      </c>
      <c r="D31" s="54">
        <f t="shared" si="2"/>
        <v>0</v>
      </c>
      <c r="E31" s="55"/>
      <c r="F31" s="73">
        <f>B31*D31</f>
        <v>0</v>
      </c>
      <c r="G31" s="74"/>
      <c r="H31" s="27"/>
    </row>
    <row r="32" spans="1:9" x14ac:dyDescent="0.3">
      <c r="A32" s="56" t="s">
        <v>32</v>
      </c>
      <c r="B32" s="56"/>
      <c r="C32" s="56"/>
      <c r="D32" s="56"/>
      <c r="E32" s="56"/>
      <c r="F32" s="92">
        <f>SUM(F24:G31)</f>
        <v>0</v>
      </c>
      <c r="G32" s="92"/>
    </row>
    <row r="33" spans="1:9" x14ac:dyDescent="0.3">
      <c r="A33" s="28"/>
      <c r="B33" s="28"/>
      <c r="C33" s="28"/>
      <c r="D33" s="28"/>
      <c r="E33" s="28"/>
      <c r="F33" s="28"/>
      <c r="G33" s="29"/>
    </row>
    <row r="34" spans="1:9" x14ac:dyDescent="0.3">
      <c r="A34" s="30" t="s">
        <v>33</v>
      </c>
      <c r="B34" s="31" t="s">
        <v>11</v>
      </c>
      <c r="C34" s="32" t="s">
        <v>12</v>
      </c>
      <c r="D34" s="58" t="s">
        <v>13</v>
      </c>
      <c r="E34" s="59"/>
      <c r="F34" s="58" t="s">
        <v>14</v>
      </c>
      <c r="G34" s="59"/>
    </row>
    <row r="35" spans="1:9" x14ac:dyDescent="0.3">
      <c r="A35" s="23" t="s">
        <v>34</v>
      </c>
      <c r="B35" s="24">
        <v>51</v>
      </c>
      <c r="C35" s="24" t="s">
        <v>16</v>
      </c>
      <c r="D35" s="54">
        <f>D13</f>
        <v>0</v>
      </c>
      <c r="E35" s="55"/>
      <c r="F35" s="53">
        <f t="shared" ref="F35:F40" si="5">B35*D35</f>
        <v>0</v>
      </c>
      <c r="G35" s="53"/>
    </row>
    <row r="36" spans="1:9" x14ac:dyDescent="0.3">
      <c r="A36" s="23" t="s">
        <v>35</v>
      </c>
      <c r="B36" s="24">
        <v>2.5</v>
      </c>
      <c r="C36" s="24" t="s">
        <v>16</v>
      </c>
      <c r="D36" s="54">
        <f>D14</f>
        <v>0</v>
      </c>
      <c r="E36" s="55"/>
      <c r="F36" s="53">
        <f t="shared" si="5"/>
        <v>0</v>
      </c>
      <c r="G36" s="53"/>
    </row>
    <row r="37" spans="1:9" x14ac:dyDescent="0.3">
      <c r="A37" s="23" t="s">
        <v>36</v>
      </c>
      <c r="B37" s="24">
        <v>5</v>
      </c>
      <c r="C37" s="24" t="s">
        <v>16</v>
      </c>
      <c r="D37" s="54">
        <f>D15</f>
        <v>0</v>
      </c>
      <c r="E37" s="55"/>
      <c r="F37" s="53">
        <f t="shared" si="5"/>
        <v>0</v>
      </c>
      <c r="G37" s="53"/>
    </row>
    <row r="38" spans="1:9" x14ac:dyDescent="0.3">
      <c r="A38" s="23" t="s">
        <v>37</v>
      </c>
      <c r="B38" s="23">
        <v>1.2</v>
      </c>
      <c r="C38" s="24" t="s">
        <v>16</v>
      </c>
      <c r="D38" s="54">
        <f>D16</f>
        <v>0</v>
      </c>
      <c r="E38" s="55"/>
      <c r="F38" s="53">
        <f t="shared" si="5"/>
        <v>0</v>
      </c>
      <c r="G38" s="53"/>
      <c r="I38" s="33"/>
    </row>
    <row r="39" spans="1:9" x14ac:dyDescent="0.3">
      <c r="A39" s="23" t="s">
        <v>38</v>
      </c>
      <c r="B39" s="34">
        <v>4</v>
      </c>
      <c r="C39" s="24" t="s">
        <v>16</v>
      </c>
      <c r="D39" s="54">
        <f>D17</f>
        <v>0</v>
      </c>
      <c r="E39" s="55"/>
      <c r="F39" s="53">
        <f t="shared" si="5"/>
        <v>0</v>
      </c>
      <c r="G39" s="53"/>
      <c r="H39" s="27"/>
    </row>
    <row r="40" spans="1:9" x14ac:dyDescent="0.3">
      <c r="A40" s="49" t="s">
        <v>60</v>
      </c>
      <c r="B40" s="50">
        <v>652</v>
      </c>
      <c r="C40" s="24" t="s">
        <v>61</v>
      </c>
      <c r="D40" s="96">
        <f>D20</f>
        <v>0</v>
      </c>
      <c r="E40" s="97"/>
      <c r="F40" s="98">
        <f t="shared" si="5"/>
        <v>0</v>
      </c>
      <c r="G40" s="99"/>
      <c r="H40" s="27"/>
      <c r="I40" s="33"/>
    </row>
    <row r="41" spans="1:9" x14ac:dyDescent="0.3">
      <c r="A41" s="35" t="s">
        <v>39</v>
      </c>
      <c r="B41" s="36"/>
      <c r="C41" s="36"/>
      <c r="D41" s="36"/>
      <c r="E41" s="36"/>
      <c r="F41" s="62">
        <f>SUM(F35:G40)</f>
        <v>0</v>
      </c>
      <c r="G41" s="63"/>
    </row>
    <row r="42" spans="1:9" x14ac:dyDescent="0.3">
      <c r="A42" s="37"/>
      <c r="B42" s="37"/>
      <c r="C42" s="37"/>
      <c r="D42" s="37"/>
      <c r="E42" s="37"/>
      <c r="F42" s="37"/>
      <c r="G42" s="37"/>
    </row>
    <row r="43" spans="1:9" x14ac:dyDescent="0.3">
      <c r="A43" s="38" t="s">
        <v>40</v>
      </c>
      <c r="B43" s="38" t="s">
        <v>11</v>
      </c>
      <c r="C43" s="39" t="s">
        <v>12</v>
      </c>
      <c r="D43" s="64" t="s">
        <v>13</v>
      </c>
      <c r="E43" s="65"/>
      <c r="F43" s="64" t="s">
        <v>14</v>
      </c>
      <c r="G43" s="65"/>
    </row>
    <row r="44" spans="1:9" x14ac:dyDescent="0.3">
      <c r="A44" s="23" t="s">
        <v>41</v>
      </c>
      <c r="B44" s="24">
        <v>35</v>
      </c>
      <c r="C44" s="17" t="s">
        <v>16</v>
      </c>
      <c r="D44" s="54">
        <f>D13</f>
        <v>0</v>
      </c>
      <c r="E44" s="55"/>
      <c r="F44" s="53">
        <f t="shared" ref="F44:F47" si="6">B44*D44</f>
        <v>0</v>
      </c>
      <c r="G44" s="53"/>
    </row>
    <row r="45" spans="1:9" x14ac:dyDescent="0.3">
      <c r="A45" s="23" t="s">
        <v>42</v>
      </c>
      <c r="B45" s="24">
        <v>2</v>
      </c>
      <c r="C45" s="17" t="s">
        <v>16</v>
      </c>
      <c r="D45" s="54">
        <f>D14</f>
        <v>0</v>
      </c>
      <c r="E45" s="55"/>
      <c r="F45" s="53">
        <f t="shared" si="6"/>
        <v>0</v>
      </c>
      <c r="G45" s="53"/>
    </row>
    <row r="46" spans="1:9" x14ac:dyDescent="0.3">
      <c r="A46" s="23" t="s">
        <v>43</v>
      </c>
      <c r="B46" s="24">
        <v>3</v>
      </c>
      <c r="C46" s="17" t="s">
        <v>16</v>
      </c>
      <c r="D46" s="54">
        <f>D15</f>
        <v>0</v>
      </c>
      <c r="E46" s="55"/>
      <c r="F46" s="53">
        <f t="shared" si="6"/>
        <v>0</v>
      </c>
      <c r="G46" s="53"/>
    </row>
    <row r="47" spans="1:9" x14ac:dyDescent="0.3">
      <c r="A47" s="23" t="s">
        <v>44</v>
      </c>
      <c r="B47" s="24">
        <v>1.5</v>
      </c>
      <c r="C47" s="17" t="s">
        <v>16</v>
      </c>
      <c r="D47" s="54">
        <f>D16</f>
        <v>0</v>
      </c>
      <c r="E47" s="55"/>
      <c r="F47" s="53">
        <f t="shared" si="6"/>
        <v>0</v>
      </c>
      <c r="G47" s="53"/>
    </row>
    <row r="48" spans="1:9" x14ac:dyDescent="0.3">
      <c r="A48" s="23" t="s">
        <v>45</v>
      </c>
      <c r="B48" s="24">
        <v>1</v>
      </c>
      <c r="C48" s="17" t="s">
        <v>16</v>
      </c>
      <c r="D48" s="54">
        <f>D17</f>
        <v>0</v>
      </c>
      <c r="E48" s="55"/>
      <c r="F48" s="53">
        <f>B48*D48</f>
        <v>0</v>
      </c>
      <c r="G48" s="53"/>
    </row>
    <row r="49" spans="1:11" x14ac:dyDescent="0.3">
      <c r="A49" s="49" t="s">
        <v>57</v>
      </c>
      <c r="B49" s="26">
        <v>549</v>
      </c>
      <c r="C49" s="17" t="s">
        <v>61</v>
      </c>
      <c r="D49" s="54">
        <f>D20</f>
        <v>0</v>
      </c>
      <c r="E49" s="55"/>
      <c r="F49" s="73">
        <f>B49*D49</f>
        <v>0</v>
      </c>
      <c r="G49" s="74"/>
    </row>
    <row r="50" spans="1:11" x14ac:dyDescent="0.3">
      <c r="A50" s="69" t="s">
        <v>46</v>
      </c>
      <c r="B50" s="69"/>
      <c r="C50" s="69"/>
      <c r="D50" s="69"/>
      <c r="E50" s="69"/>
      <c r="F50" s="68">
        <f>SUM(F44:G49)</f>
        <v>0</v>
      </c>
      <c r="G50" s="68"/>
    </row>
    <row r="51" spans="1:11" x14ac:dyDescent="0.3">
      <c r="A51" s="70"/>
      <c r="B51" s="71"/>
      <c r="C51" s="71"/>
      <c r="D51" s="71"/>
      <c r="E51" s="71"/>
      <c r="F51" s="71"/>
      <c r="G51" s="72"/>
    </row>
    <row r="52" spans="1:11" x14ac:dyDescent="0.3">
      <c r="A52" s="40" t="s">
        <v>47</v>
      </c>
      <c r="B52" s="40" t="s">
        <v>11</v>
      </c>
      <c r="C52" s="41" t="s">
        <v>12</v>
      </c>
      <c r="D52" s="66" t="s">
        <v>13</v>
      </c>
      <c r="E52" s="67"/>
      <c r="F52" s="66" t="s">
        <v>14</v>
      </c>
      <c r="G52" s="67"/>
    </row>
    <row r="53" spans="1:11" x14ac:dyDescent="0.3">
      <c r="A53" s="23" t="s">
        <v>48</v>
      </c>
      <c r="B53" s="24">
        <v>44</v>
      </c>
      <c r="C53" s="17" t="s">
        <v>16</v>
      </c>
      <c r="D53" s="54">
        <f>D13</f>
        <v>0</v>
      </c>
      <c r="E53" s="55"/>
      <c r="F53" s="53">
        <f t="shared" ref="F53:F58" si="7">B53*D53</f>
        <v>0</v>
      </c>
      <c r="G53" s="53"/>
      <c r="K53" s="42"/>
    </row>
    <row r="54" spans="1:11" x14ac:dyDescent="0.3">
      <c r="A54" s="23" t="s">
        <v>49</v>
      </c>
      <c r="B54" s="24">
        <v>3</v>
      </c>
      <c r="C54" s="17" t="s">
        <v>16</v>
      </c>
      <c r="D54" s="54">
        <f>D14</f>
        <v>0</v>
      </c>
      <c r="E54" s="55"/>
      <c r="F54" s="53">
        <f t="shared" si="7"/>
        <v>0</v>
      </c>
      <c r="G54" s="53"/>
    </row>
    <row r="55" spans="1:11" x14ac:dyDescent="0.3">
      <c r="A55" s="23" t="s">
        <v>50</v>
      </c>
      <c r="B55" s="24">
        <v>6</v>
      </c>
      <c r="C55" s="17" t="s">
        <v>16</v>
      </c>
      <c r="D55" s="54">
        <f>D15</f>
        <v>0</v>
      </c>
      <c r="E55" s="55"/>
      <c r="F55" s="53">
        <f t="shared" si="7"/>
        <v>0</v>
      </c>
      <c r="G55" s="53"/>
    </row>
    <row r="56" spans="1:11" x14ac:dyDescent="0.3">
      <c r="A56" s="23" t="s">
        <v>51</v>
      </c>
      <c r="B56" s="24">
        <v>2</v>
      </c>
      <c r="C56" s="17" t="s">
        <v>16</v>
      </c>
      <c r="D56" s="54">
        <f>D16</f>
        <v>0</v>
      </c>
      <c r="E56" s="55"/>
      <c r="F56" s="53">
        <f t="shared" si="7"/>
        <v>0</v>
      </c>
      <c r="G56" s="53"/>
    </row>
    <row r="57" spans="1:11" x14ac:dyDescent="0.3">
      <c r="A57" s="25" t="s">
        <v>52</v>
      </c>
      <c r="B57" s="26">
        <v>7</v>
      </c>
      <c r="C57" s="23" t="s">
        <v>16</v>
      </c>
      <c r="D57" s="54">
        <f>D18</f>
        <v>0</v>
      </c>
      <c r="E57" s="55"/>
      <c r="F57" s="53">
        <f t="shared" si="7"/>
        <v>0</v>
      </c>
      <c r="G57" s="53"/>
      <c r="H57" s="27"/>
    </row>
    <row r="58" spans="1:11" ht="15.6" customHeight="1" x14ac:dyDescent="0.3">
      <c r="A58" s="25" t="s">
        <v>53</v>
      </c>
      <c r="B58" s="26">
        <v>24</v>
      </c>
      <c r="C58" s="17" t="s">
        <v>22</v>
      </c>
      <c r="D58" s="54">
        <f>D19</f>
        <v>0</v>
      </c>
      <c r="E58" s="55"/>
      <c r="F58" s="53">
        <f t="shared" si="7"/>
        <v>0</v>
      </c>
      <c r="G58" s="53"/>
      <c r="H58" s="33"/>
    </row>
    <row r="59" spans="1:11" ht="15.6" customHeight="1" x14ac:dyDescent="0.3">
      <c r="A59" s="49" t="s">
        <v>58</v>
      </c>
      <c r="B59" s="26">
        <v>1143</v>
      </c>
      <c r="C59" s="17" t="s">
        <v>61</v>
      </c>
      <c r="D59" s="54">
        <f>D20</f>
        <v>0</v>
      </c>
      <c r="E59" s="55"/>
      <c r="F59" s="73">
        <f>B59*D59</f>
        <v>0</v>
      </c>
      <c r="G59" s="74"/>
      <c r="H59" s="33"/>
    </row>
    <row r="60" spans="1:11" x14ac:dyDescent="0.3">
      <c r="A60" s="77" t="s">
        <v>54</v>
      </c>
      <c r="B60" s="77"/>
      <c r="C60" s="77"/>
      <c r="D60" s="77"/>
      <c r="E60" s="77"/>
      <c r="F60" s="76">
        <f>SUM(F53:G59)</f>
        <v>0</v>
      </c>
      <c r="G60" s="76"/>
    </row>
    <row r="61" spans="1:11" ht="14.4" customHeight="1" x14ac:dyDescent="0.3">
      <c r="A61" s="75"/>
      <c r="B61" s="75"/>
      <c r="C61" s="75"/>
      <c r="D61" s="75"/>
      <c r="E61" s="75"/>
      <c r="F61" s="75"/>
      <c r="G61" s="75"/>
    </row>
    <row r="62" spans="1:11" x14ac:dyDescent="0.3">
      <c r="A62" s="43"/>
      <c r="B62" s="43"/>
      <c r="C62" s="43"/>
      <c r="D62" s="43"/>
      <c r="E62" s="43"/>
      <c r="F62" s="43"/>
      <c r="G62" s="43"/>
    </row>
    <row r="63" spans="1:11" x14ac:dyDescent="0.3">
      <c r="A63" s="43"/>
      <c r="B63" s="43"/>
      <c r="C63" s="43"/>
      <c r="D63" s="43"/>
      <c r="E63" s="43"/>
      <c r="F63" s="43"/>
      <c r="G63" s="43"/>
    </row>
    <row r="64" spans="1:11" x14ac:dyDescent="0.3">
      <c r="A64" s="43"/>
      <c r="B64" s="44"/>
      <c r="C64" s="44"/>
      <c r="D64" s="44"/>
      <c r="E64" s="44"/>
      <c r="F64" s="44"/>
      <c r="G64" s="44"/>
    </row>
    <row r="65" spans="1:7" ht="11.4" customHeight="1" x14ac:dyDescent="0.3">
      <c r="A65" s="43"/>
      <c r="B65" s="45"/>
      <c r="C65" s="46"/>
      <c r="D65" s="46"/>
      <c r="E65" s="46"/>
      <c r="F65" s="46"/>
      <c r="G65" s="46"/>
    </row>
    <row r="66" spans="1:7" ht="15" customHeight="1" x14ac:dyDescent="0.3">
      <c r="A66" s="43"/>
      <c r="B66" s="43"/>
      <c r="C66" s="43"/>
      <c r="D66" s="43"/>
      <c r="E66" s="43"/>
      <c r="F66" s="43"/>
      <c r="G66" s="43"/>
    </row>
    <row r="67" spans="1:7" x14ac:dyDescent="0.3">
      <c r="A67" s="47"/>
      <c r="B67" s="43"/>
      <c r="C67" s="43"/>
      <c r="D67" s="43"/>
      <c r="E67" s="43"/>
      <c r="F67" s="43"/>
      <c r="G67" s="43"/>
    </row>
    <row r="68" spans="1:7" x14ac:dyDescent="0.3">
      <c r="A68" s="48"/>
      <c r="B68" s="48"/>
      <c r="C68" s="48"/>
      <c r="D68" s="48"/>
      <c r="E68" s="48"/>
      <c r="F68" s="48"/>
      <c r="G68" s="48"/>
    </row>
  </sheetData>
  <sheetProtection algorithmName="SHA-512" hashValue="2tYqWqO4ah7qNlXxlCy7Zp0p5fVU9i+GtauJ0B+XyQnh4L9otkMI1V2UF5s5YeU47zP7dPTE2Zylc5Ag9TIa9g==" saltValue="4i0W5zx9T5f1yHyet03jIQ==" spinCount="100000" sheet="1" objects="1" scenarios="1"/>
  <mergeCells count="100">
    <mergeCell ref="F20:G20"/>
    <mergeCell ref="F31:G31"/>
    <mergeCell ref="D40:E40"/>
    <mergeCell ref="F40:G40"/>
    <mergeCell ref="D31:E31"/>
    <mergeCell ref="D20:E20"/>
    <mergeCell ref="F34:G34"/>
    <mergeCell ref="F37:G37"/>
    <mergeCell ref="D28:E28"/>
    <mergeCell ref="D30:E30"/>
    <mergeCell ref="D36:E36"/>
    <mergeCell ref="D37:E37"/>
    <mergeCell ref="D29:E29"/>
    <mergeCell ref="F35:G35"/>
    <mergeCell ref="F36:G36"/>
    <mergeCell ref="F28:G28"/>
    <mergeCell ref="F15:G15"/>
    <mergeCell ref="F16:G16"/>
    <mergeCell ref="F17:G17"/>
    <mergeCell ref="F19:G19"/>
    <mergeCell ref="F32:G32"/>
    <mergeCell ref="F23:G23"/>
    <mergeCell ref="F26:G26"/>
    <mergeCell ref="F27:G27"/>
    <mergeCell ref="F21:G21"/>
    <mergeCell ref="A22:G22"/>
    <mergeCell ref="F24:G24"/>
    <mergeCell ref="F25:G25"/>
    <mergeCell ref="D15:E15"/>
    <mergeCell ref="D16:E16"/>
    <mergeCell ref="D17:E17"/>
    <mergeCell ref="D19:E19"/>
    <mergeCell ref="F18:G18"/>
    <mergeCell ref="D18:E18"/>
    <mergeCell ref="A9:C9"/>
    <mergeCell ref="A1:G1"/>
    <mergeCell ref="A2:G2"/>
    <mergeCell ref="B3:G3"/>
    <mergeCell ref="B4:G4"/>
    <mergeCell ref="B5:G5"/>
    <mergeCell ref="B6:G6"/>
    <mergeCell ref="F13:G13"/>
    <mergeCell ref="F14:G14"/>
    <mergeCell ref="D12:E12"/>
    <mergeCell ref="F12:G12"/>
    <mergeCell ref="D13:E13"/>
    <mergeCell ref="D14:E14"/>
    <mergeCell ref="B7:G7"/>
    <mergeCell ref="A61:G61"/>
    <mergeCell ref="F56:G56"/>
    <mergeCell ref="F58:G58"/>
    <mergeCell ref="D56:E56"/>
    <mergeCell ref="D58:E58"/>
    <mergeCell ref="F60:G60"/>
    <mergeCell ref="A60:E60"/>
    <mergeCell ref="D57:E57"/>
    <mergeCell ref="F57:G57"/>
    <mergeCell ref="D59:E59"/>
    <mergeCell ref="F59:G59"/>
    <mergeCell ref="F53:G53"/>
    <mergeCell ref="F54:G54"/>
    <mergeCell ref="F55:G55"/>
    <mergeCell ref="D53:E53"/>
    <mergeCell ref="D54:E54"/>
    <mergeCell ref="D55:E55"/>
    <mergeCell ref="D45:E45"/>
    <mergeCell ref="F45:G45"/>
    <mergeCell ref="F52:G52"/>
    <mergeCell ref="F50:G50"/>
    <mergeCell ref="A50:E50"/>
    <mergeCell ref="D52:E52"/>
    <mergeCell ref="A51:G51"/>
    <mergeCell ref="F48:G48"/>
    <mergeCell ref="D46:E46"/>
    <mergeCell ref="D47:E47"/>
    <mergeCell ref="D48:E48"/>
    <mergeCell ref="F47:G47"/>
    <mergeCell ref="F46:G46"/>
    <mergeCell ref="D49:E49"/>
    <mergeCell ref="F49:G49"/>
    <mergeCell ref="F41:G41"/>
    <mergeCell ref="F38:G38"/>
    <mergeCell ref="F43:G43"/>
    <mergeCell ref="F44:G44"/>
    <mergeCell ref="D38:E38"/>
    <mergeCell ref="D44:E44"/>
    <mergeCell ref="D43:E43"/>
    <mergeCell ref="D39:E39"/>
    <mergeCell ref="F39:G39"/>
    <mergeCell ref="F30:G30"/>
    <mergeCell ref="D35:E35"/>
    <mergeCell ref="A32:E32"/>
    <mergeCell ref="F29:G29"/>
    <mergeCell ref="A21:E21"/>
    <mergeCell ref="D34:E34"/>
    <mergeCell ref="D23:E23"/>
    <mergeCell ref="D24:E24"/>
    <mergeCell ref="D25:E25"/>
    <mergeCell ref="D26:E26"/>
    <mergeCell ref="D27:E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8994E29930E44A964DACB58518D3DB" ma:contentTypeVersion="3" ma:contentTypeDescription="Een nieuw document maken." ma:contentTypeScope="" ma:versionID="5d32c6fcf8cf32f3fd0837855d4722ec">
  <xsd:schema xmlns:xsd="http://www.w3.org/2001/XMLSchema" xmlns:xs="http://www.w3.org/2001/XMLSchema" xmlns:p="http://schemas.microsoft.com/office/2006/metadata/properties" xmlns:ns2="04212d23-94d3-4d70-9369-79db1bb4f964" targetNamespace="http://schemas.microsoft.com/office/2006/metadata/properties" ma:root="true" ma:fieldsID="a543a3a366f15c7ce3d6f6870785a723" ns2:_="">
    <xsd:import namespace="04212d23-94d3-4d70-9369-79db1bb4f9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12d23-94d3-4d70-9369-79db1bb4f9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64697-6424-4D53-AD88-9540FB3026B1}">
  <ds:schemaRefs>
    <ds:schemaRef ds:uri="http://schemas.microsoft.com/office/2006/documentManagement/types"/>
    <ds:schemaRef ds:uri="04212d23-94d3-4d70-9369-79db1bb4f964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B6EE2F9-3734-41E7-8F53-77EB50F212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D02394-B85E-43AB-BBF6-FFFE22F93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12d23-94d3-4d70-9369-79db1bb4f9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Perceel2 Klein gevaarlijk afval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Nicolle</dc:creator>
  <cp:keywords/>
  <dc:description/>
  <cp:lastModifiedBy>Nicolle van Oosterhout</cp:lastModifiedBy>
  <cp:revision/>
  <dcterms:created xsi:type="dcterms:W3CDTF">2021-07-20T05:26:25Z</dcterms:created>
  <dcterms:modified xsi:type="dcterms:W3CDTF">2025-11-04T11:45:03Z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0x0101005D8994E29930E44A964DACB58518D3DB</vt:lpwstr>
  </property>
</Properties>
</file>