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CO\Algemeen\004 - Aanbestedingen\01 H&amp;S aanbestedingen\Sanitaire artikelen\Sanitaire artikelen 2026\Definitieve aanbestedingsstukken (LET OP nog niet definitief maar laatste versies)\"/>
    </mc:Choice>
  </mc:AlternateContent>
  <xr:revisionPtr revIDLastSave="0" documentId="13_ncr:1_{CCB92881-94C3-42FF-B058-0DEBE29F4B69}" xr6:coauthVersionLast="47" xr6:coauthVersionMax="47" xr10:uidLastSave="{00000000-0000-0000-0000-000000000000}"/>
  <bookViews>
    <workbookView xWindow="-120" yWindow="-120" windowWidth="29040" windowHeight="15720" xr2:uid="{C9544B82-67EC-47F2-9460-89E7C7F8EBC7}"/>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5" i="1" l="1"/>
  <c r="Y29" i="1"/>
  <c r="Y28" i="1"/>
  <c r="Y27" i="1"/>
  <c r="Y26" i="1"/>
  <c r="Y25" i="1"/>
  <c r="Y24" i="1"/>
  <c r="Y23" i="1"/>
  <c r="Y22" i="1"/>
  <c r="Y21" i="1"/>
  <c r="Y20" i="1"/>
  <c r="X18" i="1"/>
  <c r="X17" i="1"/>
  <c r="X16" i="1"/>
  <c r="X14" i="1"/>
  <c r="X13" i="1"/>
  <c r="X12" i="1"/>
  <c r="X11" i="1"/>
  <c r="X10" i="1"/>
  <c r="X9" i="1"/>
  <c r="X8" i="1"/>
  <c r="X7" i="1"/>
  <c r="X6" i="1"/>
  <c r="X5" i="1"/>
  <c r="X45" i="1"/>
  <c r="X36" i="1"/>
  <c r="X37" i="1"/>
  <c r="X38" i="1"/>
  <c r="X39" i="1"/>
  <c r="X40" i="1"/>
  <c r="X41" i="1"/>
  <c r="X42" i="1"/>
  <c r="X43" i="1"/>
  <c r="Y55" i="1" l="1"/>
  <c r="Y54" i="1"/>
  <c r="Y53" i="1"/>
  <c r="Y52" i="1"/>
  <c r="Y51" i="1"/>
  <c r="Y50" i="1"/>
  <c r="Y49" i="1"/>
  <c r="Y48" i="1"/>
  <c r="Y47" i="1"/>
  <c r="T14" i="1" l="1"/>
  <c r="Y14" i="1" s="1"/>
  <c r="T45" i="1"/>
  <c r="Y45" i="1" s="1"/>
  <c r="T43" i="1"/>
  <c r="Y43" i="1" s="1"/>
  <c r="T42" i="1"/>
  <c r="Y42" i="1" s="1"/>
  <c r="T41" i="1"/>
  <c r="Y41" i="1" s="1"/>
  <c r="T40" i="1"/>
  <c r="Y40" i="1" s="1"/>
  <c r="T39" i="1"/>
  <c r="Y39" i="1" s="1"/>
  <c r="T38" i="1"/>
  <c r="Y38" i="1" s="1"/>
  <c r="T37" i="1"/>
  <c r="Y37" i="1" s="1"/>
  <c r="T36" i="1"/>
  <c r="Y36" i="1" s="1"/>
  <c r="T18" i="1"/>
  <c r="Y18" i="1" s="1"/>
  <c r="T13" i="1"/>
  <c r="Y13" i="1" s="1"/>
  <c r="T5" i="1"/>
  <c r="Y5" i="1" s="1"/>
  <c r="T16" i="1"/>
  <c r="Y16" i="1" s="1"/>
  <c r="T17" i="1"/>
  <c r="Y17" i="1" s="1"/>
  <c r="T6" i="1"/>
  <c r="Y6" i="1" s="1"/>
  <c r="T7" i="1"/>
  <c r="Y7" i="1" s="1"/>
  <c r="T8" i="1"/>
  <c r="Y8" i="1" s="1"/>
  <c r="T9" i="1"/>
  <c r="Y9" i="1" s="1"/>
  <c r="T10" i="1"/>
  <c r="Y10" i="1" s="1"/>
  <c r="T11" i="1"/>
  <c r="Y11" i="1" s="1"/>
  <c r="T12" i="1"/>
  <c r="Y12" i="1" s="1"/>
  <c r="Y31" i="1" l="1"/>
  <c r="T35" i="1"/>
  <c r="Y35" i="1" s="1"/>
  <c r="Y57" i="1" s="1"/>
  <c r="C59" i="1" s="1"/>
</calcChain>
</file>

<file path=xl/sharedStrings.xml><?xml version="1.0" encoding="utf-8"?>
<sst xmlns="http://schemas.openxmlformats.org/spreadsheetml/2006/main" count="169" uniqueCount="84">
  <si>
    <t>Begraafplaats tussen de Bergen</t>
  </si>
  <si>
    <t xml:space="preserve">Cuypershuis </t>
  </si>
  <si>
    <t>Fietsenstalling Kloosterwandplein</t>
  </si>
  <si>
    <t>Fietsenstalling Steenen trappen</t>
  </si>
  <si>
    <t>Gemeentewerf</t>
  </si>
  <si>
    <t xml:space="preserve">Gymzaal Hoogvonderen </t>
  </si>
  <si>
    <t>ICT NML</t>
  </si>
  <si>
    <t>Jo Gerrishal</t>
  </si>
  <si>
    <t xml:space="preserve">Sportcentrum Swalmen </t>
  </si>
  <si>
    <t xml:space="preserve">Sporthal de Wijher </t>
  </si>
  <si>
    <t>Sporthal Donderberg</t>
  </si>
  <si>
    <t>Sporthal Herten</t>
  </si>
  <si>
    <t>Stadhuis</t>
  </si>
  <si>
    <t xml:space="preserve">Stadskantoor </t>
  </si>
  <si>
    <t>Zorg- en Veiligheidshuis Midden-Limburg</t>
  </si>
  <si>
    <t>Zwembad de Roerdomp (buitenbad)</t>
  </si>
  <si>
    <t>TOTAAL</t>
  </si>
  <si>
    <t>Merknaam en type</t>
  </si>
  <si>
    <t>n.v.t.</t>
  </si>
  <si>
    <t>Geurdispenser</t>
  </si>
  <si>
    <t>1x per kwartaal</t>
  </si>
  <si>
    <t>Toiletborstelhouder</t>
  </si>
  <si>
    <t>Toiletborstel</t>
  </si>
  <si>
    <t>1x per maand</t>
  </si>
  <si>
    <t>Servetdispenser</t>
  </si>
  <si>
    <t>Incontinentiebox</t>
  </si>
  <si>
    <t xml:space="preserve">Eenheids-/ verrrekenprijzen hardware bij vandalisme </t>
  </si>
  <si>
    <t>Stukprijs bij verrekening</t>
  </si>
  <si>
    <t>prijs per stuk</t>
  </si>
  <si>
    <t>Servetdispenser (zonder inhoud)</t>
  </si>
  <si>
    <t xml:space="preserve">Handtekening: </t>
  </si>
  <si>
    <t>Handdoekrolhouder voor intensief gebruik</t>
  </si>
  <si>
    <t>Katoenen handdoekrolhouder</t>
  </si>
  <si>
    <t>Damesverbandcontainer</t>
  </si>
  <si>
    <t>Zeepdispenser</t>
  </si>
  <si>
    <t>Toiletrolhouder</t>
  </si>
  <si>
    <t>Katoenen handdoekrolhouder (zonder inhoud)</t>
  </si>
  <si>
    <t>Zeepdispenser (zonder inhoud)</t>
  </si>
  <si>
    <t>Toiletrolhouder (zonder inhoud)</t>
  </si>
  <si>
    <t>Geurdispenser (zonder inhoud)</t>
  </si>
  <si>
    <t>Toiletborstelhouder (zonder inhoud)</t>
  </si>
  <si>
    <t xml:space="preserve">Toiletborstel </t>
  </si>
  <si>
    <t>Handdoekrolhouder voor intensief gebruik (zonder inhoud)</t>
  </si>
  <si>
    <t>Mat 85x150 (A)</t>
  </si>
  <si>
    <t>Mat 115x200 (B)</t>
  </si>
  <si>
    <t>Mat 150x200 (C)</t>
  </si>
  <si>
    <t>Mat 150x250 (Monomat XL)</t>
  </si>
  <si>
    <t>Toiletbrilreiniger</t>
  </si>
  <si>
    <t>Zwembad de Roerdomp (binnenbad)</t>
  </si>
  <si>
    <t>Frequentie vervanging hardware</t>
  </si>
  <si>
    <r>
      <t xml:space="preserve">Kosten leveringen en verbruik van verbruiksmaterialen en wisselingen toiletborstel / damesverbandcontainer / incontinentiebox / geurdispenser / schoonloopmat </t>
    </r>
    <r>
      <rPr>
        <b/>
        <sz val="11"/>
        <color theme="1"/>
        <rFont val="Aptos Narrow"/>
        <family val="2"/>
        <scheme val="minor"/>
      </rPr>
      <t>per maand</t>
    </r>
    <r>
      <rPr>
        <sz val="11"/>
        <color theme="1"/>
        <rFont val="Aptos Narrow"/>
        <family val="2"/>
        <scheme val="minor"/>
      </rPr>
      <t xml:space="preserve"> (excl btw.) </t>
    </r>
  </si>
  <si>
    <r>
      <t xml:space="preserve">Huurprijs hardware </t>
    </r>
    <r>
      <rPr>
        <b/>
        <sz val="11"/>
        <color theme="1"/>
        <rFont val="Aptos Narrow"/>
        <family val="2"/>
        <scheme val="minor"/>
      </rPr>
      <t>per maand per stuk</t>
    </r>
    <r>
      <rPr>
        <sz val="11"/>
        <color theme="1"/>
        <rFont val="Aptos Narrow"/>
        <family val="2"/>
        <scheme val="minor"/>
      </rPr>
      <t xml:space="preserve"> (excl. btw.) </t>
    </r>
  </si>
  <si>
    <r>
      <t xml:space="preserve">Huurprijs hardware </t>
    </r>
    <r>
      <rPr>
        <b/>
        <sz val="11"/>
        <color theme="1"/>
        <rFont val="Aptos Narrow"/>
        <family val="2"/>
        <scheme val="minor"/>
      </rPr>
      <t>per maand</t>
    </r>
    <r>
      <rPr>
        <sz val="11"/>
        <color theme="1"/>
        <rFont val="Aptos Narrow"/>
        <family val="2"/>
        <scheme val="minor"/>
      </rPr>
      <t xml:space="preserve"> </t>
    </r>
    <r>
      <rPr>
        <b/>
        <sz val="11"/>
        <color theme="1"/>
        <rFont val="Aptos Narrow"/>
        <family val="2"/>
        <scheme val="minor"/>
      </rPr>
      <t>per stuk</t>
    </r>
    <r>
      <rPr>
        <sz val="11"/>
        <color theme="1"/>
        <rFont val="Aptos Narrow"/>
        <family val="2"/>
        <scheme val="minor"/>
      </rPr>
      <t xml:space="preserve"> (excl. btw.) </t>
    </r>
  </si>
  <si>
    <t>SUBTOTAAL</t>
  </si>
  <si>
    <t xml:space="preserve">Naam inschrijver: </t>
  </si>
  <si>
    <t>Overige locaties</t>
  </si>
  <si>
    <t>Prijzenblad Gemeente Roermond</t>
  </si>
  <si>
    <t>Locatie stadhuis</t>
  </si>
  <si>
    <t>Totaal inschrijfprijs</t>
  </si>
  <si>
    <t>Naam ondertekenaar:</t>
  </si>
  <si>
    <t>Kolom V</t>
  </si>
  <si>
    <t>Kolom W</t>
  </si>
  <si>
    <t xml:space="preserve">Functie ondertekenaar: </t>
  </si>
  <si>
    <t>Plaats:</t>
  </si>
  <si>
    <t xml:space="preserve">aantal </t>
  </si>
  <si>
    <r>
      <t xml:space="preserve">Kosten leveringen, service en verbruik van verbruiksmaterialen en wisselingen toiletborstel / damesverbandcontainer / incontinentiebox / geurdispenser / schoonloopmat </t>
    </r>
    <r>
      <rPr>
        <b/>
        <sz val="11"/>
        <color theme="1"/>
        <rFont val="Aptos Narrow"/>
        <family val="2"/>
        <scheme val="minor"/>
      </rPr>
      <t>per maand</t>
    </r>
    <r>
      <rPr>
        <sz val="11"/>
        <color theme="1"/>
        <rFont val="Aptos Narrow"/>
        <family val="2"/>
        <scheme val="minor"/>
      </rPr>
      <t xml:space="preserve"> (excl btw.) </t>
    </r>
  </si>
  <si>
    <t>Full-service prijs  per stuk (excl. btw.)</t>
  </si>
  <si>
    <t>Kolom X (=kolom V + W)</t>
  </si>
  <si>
    <t xml:space="preserve">Totaalprijs per jaar (excl. btw.) </t>
  </si>
  <si>
    <t>Kolom Y (= kolom X * totaal aantal per artikel* 12)</t>
  </si>
  <si>
    <t>Kolom Y (= kolom X * totaal aantal per artikel*12)</t>
  </si>
  <si>
    <r>
      <t xml:space="preserve">Totaalprijs </t>
    </r>
    <r>
      <rPr>
        <b/>
        <sz val="11"/>
        <color theme="1"/>
        <rFont val="Aptos Narrow"/>
        <family val="2"/>
        <scheme val="minor"/>
      </rPr>
      <t>per jaar</t>
    </r>
    <r>
      <rPr>
        <sz val="11"/>
        <color theme="1"/>
        <rFont val="Aptos Narrow"/>
        <family val="2"/>
        <scheme val="minor"/>
      </rPr>
      <t xml:space="preserve"> (excl. btw.) </t>
    </r>
  </si>
  <si>
    <t>Voorwaarden invullen prijzenblad</t>
  </si>
  <si>
    <t xml:space="preserve">Tevens zijn alle mogelijk kosten die het nakomen van het programma van eisen met zich kan brengen inbegrepen. Ook zijn de aangeboden meerwaarde, extra’s en de toezeggingen t.b.v. kwalitatieve gunningscriteria inbegrepen in de ingevulde prijzen en tarieven. Tevens zijn de implementatiekosten inbegrepen. </t>
  </si>
  <si>
    <t>U vult het prijzenblad in conform de gestelde eisen en criteria in het aanbestedingsdocument en bijbehorende bijlagen. In uw opgegeven prijzen / tarieven zitten alle kosten voor een goede uitvoering van de in het kader van deze raamovereenkomst te verrichten leveringen en aanverwante dienstverlening, conform het aanbestedingsdocument .</t>
  </si>
  <si>
    <t>De opgegeven prijzen / tarieven  zijn exclusief btw.</t>
  </si>
  <si>
    <t>U vult alle oranje cellen in. Door middel van het invullen van de oranje cellen komt de totaalprijs (groene cel) tot stand. De groene cel vormt de basis voor de puntenberekening.</t>
  </si>
  <si>
    <r>
      <t xml:space="preserve">LET OP: indien de totaal inschrijfprijs (groene cel) hoger is dan </t>
    </r>
    <r>
      <rPr>
        <b/>
        <sz val="14"/>
        <color theme="1"/>
        <rFont val="Aptos Narrow"/>
        <family val="2"/>
      </rPr>
      <t xml:space="preserve">€75.000 wordt uw inschrijving terzijde gelegd. U komt dan niet meer voor gunning in aanmerking. </t>
    </r>
  </si>
  <si>
    <t>De opgegeven prijzen / tarieven dienen reeel te zijn.</t>
  </si>
  <si>
    <t xml:space="preserve">De aantallen opgenomen in dit prijzenblad bedoeld om de inschrijvingen te kunnen beoordelen ten opzichte van elkaar. Hieraan kunnen geen rechten worden ontleend voor de uitvoering van de overeenkomst. </t>
  </si>
  <si>
    <r>
      <t xml:space="preserve">All-in leaseprijs </t>
    </r>
    <r>
      <rPr>
        <b/>
        <sz val="11"/>
        <color theme="1"/>
        <rFont val="Aptos Narrow"/>
        <family val="2"/>
        <scheme val="minor"/>
      </rPr>
      <t xml:space="preserve"> per stuk per maand</t>
    </r>
    <r>
      <rPr>
        <sz val="11"/>
        <color theme="1"/>
        <rFont val="Aptos Narrow"/>
        <family val="2"/>
        <scheme val="minor"/>
      </rPr>
      <t xml:space="preserve"> (excl. btw.)</t>
    </r>
  </si>
  <si>
    <r>
      <rPr>
        <b/>
        <sz val="11"/>
        <rFont val="Aptos Narrow"/>
        <family val="2"/>
        <scheme val="minor"/>
      </rPr>
      <t xml:space="preserve">Omschrijving hardware artikelen (inclusief verbruiksartikelen). </t>
    </r>
    <r>
      <rPr>
        <sz val="11"/>
        <rFont val="Aptos Narrow"/>
        <family val="2"/>
        <scheme val="minor"/>
      </rPr>
      <t>Voor het aantal verbruiksartikelen per locatie verwijzen wij u naar het locatieoverzicht, bijlage 4.</t>
    </r>
  </si>
  <si>
    <t>Merk en type zoals hierboven genoemd</t>
  </si>
  <si>
    <r>
      <t xml:space="preserve">Omschrijving hardware artikelen (inclusief verbruiksartikelen). </t>
    </r>
    <r>
      <rPr>
        <sz val="11"/>
        <rFont val="Aptos Narrow"/>
        <family val="2"/>
        <scheme val="minor"/>
      </rPr>
      <t>Voor het aantal verbruiksartikelen per locatie verwijzen wij u naar het locatieoverzicht, bijlage 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</si>
</sst>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0" x14ac:knownFonts="1">
    <font>
      <sz val="11"/>
      <color theme="1"/>
      <name val="Aptos Narrow"/>
      <family val="2"/>
      <scheme val="minor"/>
    </font>
    <font>
      <b/>
      <sz val="11"/>
      <color theme="1"/>
      <name val="Aptos Narrow"/>
      <family val="2"/>
      <scheme val="minor"/>
    </font>
    <font>
      <b/>
      <sz val="28"/>
      <color theme="1"/>
      <name val="Aptos Narrow"/>
      <family val="2"/>
      <scheme val="minor"/>
    </font>
    <font>
      <b/>
      <i/>
      <sz val="9"/>
      <color theme="1"/>
      <name val="Arial"/>
      <family val="2"/>
    </font>
    <font>
      <b/>
      <sz val="11"/>
      <name val="Aptos Narrow"/>
      <family val="2"/>
      <scheme val="minor"/>
    </font>
    <font>
      <sz val="11"/>
      <name val="Aptos Narrow"/>
      <family val="2"/>
      <scheme val="minor"/>
    </font>
    <font>
      <b/>
      <i/>
      <sz val="12"/>
      <color theme="1"/>
      <name val="Aptos Narrow"/>
      <family val="2"/>
      <scheme val="minor"/>
    </font>
    <font>
      <b/>
      <sz val="14"/>
      <color theme="1"/>
      <name val="Aptos Narrow"/>
      <family val="2"/>
      <scheme val="minor"/>
    </font>
    <font>
      <b/>
      <sz val="14"/>
      <color theme="1"/>
      <name val="Aptos Narrow"/>
      <family val="2"/>
    </font>
    <font>
      <sz val="14"/>
      <color theme="1"/>
      <name val="Aptos Narrow"/>
      <family val="2"/>
      <scheme val="minor"/>
    </font>
  </fonts>
  <fills count="7">
    <fill>
      <patternFill patternType="none"/>
    </fill>
    <fill>
      <patternFill patternType="gray125"/>
    </fill>
    <fill>
      <patternFill patternType="solid">
        <fgColor theme="3" tint="0.89999084444715716"/>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92D050"/>
        <bgColor indexed="64"/>
      </patternFill>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medium">
        <color auto="1"/>
      </right>
      <top style="medium">
        <color auto="1"/>
      </top>
      <bottom style="medium">
        <color auto="1"/>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64">
    <xf numFmtId="0" fontId="0" fillId="0" borderId="0" xfId="0"/>
    <xf numFmtId="0" fontId="2" fillId="0" borderId="3" xfId="0" applyFont="1" applyBorder="1" applyAlignment="1">
      <alignment vertical="center" wrapText="1"/>
    </xf>
    <xf numFmtId="0" fontId="0" fillId="0" borderId="2" xfId="0" applyBorder="1"/>
    <xf numFmtId="0" fontId="0" fillId="0" borderId="1" xfId="0" applyBorder="1"/>
    <xf numFmtId="0" fontId="1" fillId="0" borderId="0" xfId="0" applyFont="1"/>
    <xf numFmtId="0" fontId="0" fillId="2" borderId="5" xfId="0" applyFill="1" applyBorder="1" applyAlignment="1">
      <alignment horizontal="center" textRotation="90" wrapText="1"/>
    </xf>
    <xf numFmtId="0" fontId="0" fillId="3" borderId="2" xfId="0" applyFill="1" applyBorder="1"/>
    <xf numFmtId="0" fontId="0" fillId="3" borderId="4" xfId="0" applyFill="1" applyBorder="1"/>
    <xf numFmtId="0" fontId="1" fillId="2" borderId="14" xfId="0" applyFont="1" applyFill="1" applyBorder="1" applyAlignment="1">
      <alignment horizontal="center"/>
    </xf>
    <xf numFmtId="0" fontId="1" fillId="2" borderId="15" xfId="0" applyFont="1" applyFill="1" applyBorder="1" applyAlignment="1">
      <alignment horizontal="center"/>
    </xf>
    <xf numFmtId="0" fontId="1" fillId="2" borderId="27" xfId="0" applyFont="1" applyFill="1" applyBorder="1" applyAlignment="1">
      <alignment horizontal="center"/>
    </xf>
    <xf numFmtId="0" fontId="1" fillId="2" borderId="16" xfId="0" applyFont="1" applyFill="1" applyBorder="1" applyAlignment="1">
      <alignment horizontal="center"/>
    </xf>
    <xf numFmtId="0" fontId="1" fillId="2" borderId="18" xfId="0" applyFont="1" applyFill="1" applyBorder="1" applyAlignment="1">
      <alignment horizontal="center"/>
    </xf>
    <xf numFmtId="0" fontId="1" fillId="3" borderId="3" xfId="0" applyFont="1" applyFill="1" applyBorder="1" applyAlignment="1">
      <alignment horizontal="left"/>
    </xf>
    <xf numFmtId="0" fontId="1" fillId="2" borderId="30" xfId="0" applyFont="1" applyFill="1" applyBorder="1" applyAlignment="1">
      <alignment horizontal="center"/>
    </xf>
    <xf numFmtId="0" fontId="1" fillId="3" borderId="2" xfId="0" applyFont="1" applyFill="1" applyBorder="1" applyAlignment="1">
      <alignment horizontal="left"/>
    </xf>
    <xf numFmtId="0" fontId="0" fillId="0" borderId="25" xfId="0" applyBorder="1"/>
    <xf numFmtId="0" fontId="0" fillId="0" borderId="14" xfId="0" applyBorder="1"/>
    <xf numFmtId="0" fontId="0" fillId="0" borderId="15" xfId="0" applyBorder="1"/>
    <xf numFmtId="0" fontId="0" fillId="0" borderId="31" xfId="0" applyBorder="1" applyAlignment="1">
      <alignment horizontal="left"/>
    </xf>
    <xf numFmtId="0" fontId="0" fillId="0" borderId="16" xfId="0" applyBorder="1" applyAlignment="1">
      <alignment horizontal="left"/>
    </xf>
    <xf numFmtId="0" fontId="1" fillId="3" borderId="29" xfId="0" applyFont="1" applyFill="1" applyBorder="1" applyAlignment="1">
      <alignment horizontal="center"/>
    </xf>
    <xf numFmtId="0" fontId="1" fillId="2" borderId="25" xfId="0" applyFont="1" applyFill="1" applyBorder="1" applyAlignment="1">
      <alignment horizontal="center"/>
    </xf>
    <xf numFmtId="0" fontId="1" fillId="2" borderId="14" xfId="0" applyFont="1" applyFill="1" applyBorder="1" applyAlignment="1">
      <alignment horizontal="center" vertical="center"/>
    </xf>
    <xf numFmtId="0" fontId="0" fillId="0" borderId="20" xfId="0" applyBorder="1"/>
    <xf numFmtId="0" fontId="0" fillId="0" borderId="21" xfId="0" applyBorder="1"/>
    <xf numFmtId="0" fontId="0" fillId="0" borderId="10" xfId="0" applyBorder="1"/>
    <xf numFmtId="0" fontId="0" fillId="0" borderId="17" xfId="0" applyBorder="1"/>
    <xf numFmtId="0" fontId="0" fillId="0" borderId="11" xfId="0" applyBorder="1"/>
    <xf numFmtId="0" fontId="0" fillId="0" borderId="12" xfId="0" applyBorder="1"/>
    <xf numFmtId="0" fontId="0" fillId="0" borderId="25" xfId="0" applyBorder="1" applyAlignment="1">
      <alignment horizontal="left"/>
    </xf>
    <xf numFmtId="0" fontId="0" fillId="0" borderId="14" xfId="0" applyBorder="1" applyAlignment="1">
      <alignment horizontal="left"/>
    </xf>
    <xf numFmtId="0" fontId="0" fillId="0" borderId="22" xfId="0" applyBorder="1"/>
    <xf numFmtId="0" fontId="0" fillId="0" borderId="23" xfId="0" applyBorder="1"/>
    <xf numFmtId="0" fontId="0" fillId="0" borderId="24" xfId="0" applyBorder="1"/>
    <xf numFmtId="0" fontId="0" fillId="0" borderId="16" xfId="0" applyBorder="1" applyAlignment="1">
      <alignment horizontal="left" vertical="center"/>
    </xf>
    <xf numFmtId="0" fontId="0" fillId="0" borderId="18" xfId="0" applyBorder="1" applyAlignment="1">
      <alignment horizontal="left"/>
    </xf>
    <xf numFmtId="164" fontId="0" fillId="0" borderId="19" xfId="0" applyNumberFormat="1" applyBorder="1" applyAlignment="1">
      <alignment horizontal="left"/>
    </xf>
    <xf numFmtId="0" fontId="0" fillId="2" borderId="23" xfId="0" applyFill="1" applyBorder="1" applyAlignment="1">
      <alignment horizontal="center" vertical="center"/>
    </xf>
    <xf numFmtId="0" fontId="0" fillId="2" borderId="13" xfId="0" applyFill="1" applyBorder="1" applyAlignment="1">
      <alignment horizontal="center" vertical="center"/>
    </xf>
    <xf numFmtId="0" fontId="0" fillId="0" borderId="14" xfId="0" applyBorder="1" applyAlignment="1">
      <alignment horizontal="left" vertical="center" wrapText="1"/>
    </xf>
    <xf numFmtId="0" fontId="0" fillId="2" borderId="32" xfId="0" applyFill="1" applyBorder="1" applyAlignment="1">
      <alignment horizontal="center"/>
    </xf>
    <xf numFmtId="0" fontId="0" fillId="2" borderId="17" xfId="0" applyFill="1" applyBorder="1" applyAlignment="1">
      <alignment horizontal="center"/>
    </xf>
    <xf numFmtId="0" fontId="0" fillId="2" borderId="26" xfId="0" applyFill="1" applyBorder="1" applyAlignment="1">
      <alignment horizontal="center"/>
    </xf>
    <xf numFmtId="0" fontId="0" fillId="2" borderId="23" xfId="0" applyFill="1" applyBorder="1" applyAlignment="1">
      <alignment horizontal="center"/>
    </xf>
    <xf numFmtId="0" fontId="0" fillId="2" borderId="1" xfId="0" applyFill="1" applyBorder="1" applyAlignment="1">
      <alignment horizontal="center"/>
    </xf>
    <xf numFmtId="0" fontId="0" fillId="2" borderId="13" xfId="0" applyFill="1" applyBorder="1" applyAlignment="1">
      <alignment horizontal="center"/>
    </xf>
    <xf numFmtId="0" fontId="0" fillId="2" borderId="33" xfId="0" applyFill="1" applyBorder="1" applyAlignment="1">
      <alignment horizontal="center"/>
    </xf>
    <xf numFmtId="0" fontId="0" fillId="2" borderId="9" xfId="0" applyFill="1" applyBorder="1" applyAlignment="1">
      <alignment horizontal="center"/>
    </xf>
    <xf numFmtId="0" fontId="0" fillId="2" borderId="28" xfId="0" applyFill="1" applyBorder="1" applyAlignment="1">
      <alignment horizontal="center"/>
    </xf>
    <xf numFmtId="0" fontId="0" fillId="3" borderId="4" xfId="0" applyFill="1" applyBorder="1" applyAlignment="1">
      <alignment horizontal="center"/>
    </xf>
    <xf numFmtId="0" fontId="0" fillId="3" borderId="2" xfId="0" applyFill="1" applyBorder="1" applyAlignment="1">
      <alignment horizontal="left"/>
    </xf>
    <xf numFmtId="164" fontId="0" fillId="0" borderId="25" xfId="0" applyNumberFormat="1" applyBorder="1" applyAlignment="1">
      <alignment horizontal="left"/>
    </xf>
    <xf numFmtId="164" fontId="0" fillId="0" borderId="14" xfId="0" applyNumberFormat="1" applyBorder="1" applyAlignment="1">
      <alignment horizontal="left"/>
    </xf>
    <xf numFmtId="164" fontId="0" fillId="0" borderId="15" xfId="0" applyNumberFormat="1" applyBorder="1" applyAlignment="1">
      <alignment horizontal="left"/>
    </xf>
    <xf numFmtId="0" fontId="3" fillId="0" borderId="0" xfId="0" applyFont="1"/>
    <xf numFmtId="164" fontId="0" fillId="0" borderId="34" xfId="0" applyNumberFormat="1" applyBorder="1" applyAlignment="1">
      <alignment horizontal="left"/>
    </xf>
    <xf numFmtId="0" fontId="1" fillId="0" borderId="35" xfId="0" applyFont="1" applyBorder="1"/>
    <xf numFmtId="0" fontId="1" fillId="2" borderId="37" xfId="0" applyFont="1" applyFill="1" applyBorder="1" applyAlignment="1">
      <alignment horizontal="center"/>
    </xf>
    <xf numFmtId="0" fontId="1" fillId="2" borderId="38" xfId="0" applyFont="1" applyFill="1" applyBorder="1" applyAlignment="1">
      <alignment horizontal="center"/>
    </xf>
    <xf numFmtId="0" fontId="1" fillId="2" borderId="38" xfId="0" applyFont="1" applyFill="1" applyBorder="1" applyAlignment="1">
      <alignment horizontal="center" vertical="center"/>
    </xf>
    <xf numFmtId="0" fontId="0" fillId="3" borderId="36" xfId="0" applyFill="1" applyBorder="1"/>
    <xf numFmtId="0" fontId="1" fillId="2" borderId="42" xfId="0" applyFont="1" applyFill="1" applyBorder="1" applyAlignment="1">
      <alignment horizontal="center"/>
    </xf>
    <xf numFmtId="0" fontId="1" fillId="2" borderId="43" xfId="0" applyFont="1" applyFill="1" applyBorder="1" applyAlignment="1">
      <alignment horizontal="center"/>
    </xf>
    <xf numFmtId="0" fontId="5" fillId="0" borderId="18" xfId="0" applyFont="1" applyBorder="1" applyAlignment="1">
      <alignment horizontal="left"/>
    </xf>
    <xf numFmtId="0" fontId="5" fillId="0" borderId="15" xfId="0" applyFont="1" applyBorder="1" applyAlignment="1">
      <alignment horizontal="left"/>
    </xf>
    <xf numFmtId="0" fontId="0" fillId="0" borderId="0" xfId="0" applyBorder="1"/>
    <xf numFmtId="0" fontId="6" fillId="0" borderId="45" xfId="0" applyFont="1" applyBorder="1"/>
    <xf numFmtId="0" fontId="2" fillId="0" borderId="46" xfId="0" applyFont="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0" fillId="2" borderId="8" xfId="0" applyFill="1" applyBorder="1" applyAlignment="1">
      <alignment horizontal="center" textRotation="90" wrapText="1"/>
    </xf>
    <xf numFmtId="0" fontId="0" fillId="2" borderId="6" xfId="0" applyFill="1" applyBorder="1" applyAlignment="1">
      <alignment horizontal="center" textRotation="90" wrapText="1"/>
    </xf>
    <xf numFmtId="0" fontId="1" fillId="2" borderId="3" xfId="0" applyFont="1" applyFill="1" applyBorder="1" applyAlignment="1">
      <alignment horizontal="center" textRotation="90" wrapText="1"/>
    </xf>
    <xf numFmtId="0" fontId="1" fillId="3" borderId="2"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7" xfId="0" applyFont="1" applyFill="1" applyBorder="1"/>
    <xf numFmtId="0" fontId="0" fillId="0" borderId="2" xfId="0" applyBorder="1" applyAlignment="1">
      <alignment horizontal="center" vertical="center" wrapText="1"/>
    </xf>
    <xf numFmtId="0" fontId="2" fillId="0" borderId="44" xfId="0" applyFont="1" applyBorder="1" applyAlignment="1">
      <alignment horizontal="center" vertical="center" wrapText="1"/>
    </xf>
    <xf numFmtId="0" fontId="1" fillId="3" borderId="3" xfId="0" applyFont="1" applyFill="1" applyBorder="1" applyAlignment="1">
      <alignment horizontal="center" vertical="center" wrapText="1"/>
    </xf>
    <xf numFmtId="0" fontId="0" fillId="0" borderId="0" xfId="0" applyAlignment="1">
      <alignment vertical="top"/>
    </xf>
    <xf numFmtId="0" fontId="0" fillId="0" borderId="0" xfId="0" applyAlignment="1"/>
    <xf numFmtId="0" fontId="7" fillId="5" borderId="39" xfId="0" applyFont="1" applyFill="1" applyBorder="1" applyAlignment="1">
      <alignment horizontal="left" vertical="center" wrapText="1"/>
    </xf>
    <xf numFmtId="0" fontId="0" fillId="2" borderId="1" xfId="0" applyFill="1" applyBorder="1" applyAlignment="1">
      <alignment horizontal="center" vertical="center"/>
    </xf>
    <xf numFmtId="0" fontId="0" fillId="0" borderId="40"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2" borderId="40" xfId="0" applyFill="1" applyBorder="1" applyAlignment="1">
      <alignment horizontal="center" vertical="center"/>
    </xf>
    <xf numFmtId="0" fontId="0" fillId="2" borderId="1" xfId="0" applyFill="1" applyBorder="1" applyAlignment="1">
      <alignment horizontal="center" vertical="center"/>
    </xf>
    <xf numFmtId="0" fontId="0" fillId="0" borderId="3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7" fillId="6" borderId="8" xfId="0" applyFont="1" applyFill="1" applyBorder="1" applyAlignment="1">
      <alignment horizontal="left" vertical="center"/>
    </xf>
    <xf numFmtId="0" fontId="7" fillId="6" borderId="5" xfId="0" applyFont="1" applyFill="1" applyBorder="1" applyAlignment="1">
      <alignment horizontal="left" vertical="center"/>
    </xf>
    <xf numFmtId="0" fontId="7" fillId="6" borderId="6" xfId="0" applyFont="1" applyFill="1" applyBorder="1" applyAlignment="1">
      <alignment horizontal="left" vertical="center"/>
    </xf>
    <xf numFmtId="0" fontId="0" fillId="0" borderId="47"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10" xfId="0" applyFont="1" applyFill="1" applyBorder="1" applyAlignment="1">
      <alignment horizontal="left"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9" xfId="0" applyFont="1" applyFill="1" applyBorder="1" applyAlignment="1">
      <alignment horizontal="center" vertical="center"/>
    </xf>
    <xf numFmtId="164" fontId="9" fillId="5" borderId="20" xfId="0" applyNumberFormat="1" applyFont="1" applyFill="1" applyBorder="1" applyAlignment="1">
      <alignment horizontal="center" vertical="center" wrapText="1"/>
    </xf>
    <xf numFmtId="164" fontId="9" fillId="5" borderId="21" xfId="0" applyNumberFormat="1" applyFont="1" applyFill="1" applyBorder="1" applyAlignment="1">
      <alignment horizontal="center" vertical="center" wrapText="1"/>
    </xf>
    <xf numFmtId="0" fontId="0" fillId="2" borderId="39" xfId="0" applyFill="1" applyBorder="1" applyAlignment="1">
      <alignment horizontal="center" vertical="center"/>
    </xf>
    <xf numFmtId="0" fontId="0" fillId="2" borderId="20" xfId="0"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9" xfId="0"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40" xfId="0" applyFont="1" applyFill="1" applyBorder="1" applyAlignment="1">
      <alignment horizontal="left" vertical="center"/>
    </xf>
    <xf numFmtId="0" fontId="0" fillId="0" borderId="49" xfId="0" applyFont="1" applyFill="1" applyBorder="1" applyAlignment="1">
      <alignment horizontal="left" vertical="center"/>
    </xf>
    <xf numFmtId="0" fontId="0" fillId="0" borderId="9" xfId="0" applyFont="1" applyFill="1" applyBorder="1" applyAlignment="1">
      <alignment horizontal="left" vertical="center"/>
    </xf>
    <xf numFmtId="0" fontId="0" fillId="0" borderId="50" xfId="0" applyFont="1" applyFill="1" applyBorder="1" applyAlignment="1">
      <alignment horizontal="left" vertical="center"/>
    </xf>
    <xf numFmtId="0" fontId="7" fillId="6" borderId="3" xfId="0" applyFont="1" applyFill="1" applyBorder="1" applyAlignment="1">
      <alignment horizontal="left" vertical="center" wrapText="1"/>
    </xf>
    <xf numFmtId="0" fontId="7" fillId="6" borderId="4" xfId="0" applyFont="1" applyFill="1" applyBorder="1" applyAlignment="1">
      <alignment horizontal="left" vertical="center" wrapText="1"/>
    </xf>
    <xf numFmtId="0" fontId="7" fillId="6" borderId="29" xfId="0" applyFont="1" applyFill="1" applyBorder="1" applyAlignment="1">
      <alignment horizontal="left" vertical="center" wrapText="1"/>
    </xf>
    <xf numFmtId="0" fontId="1" fillId="0" borderId="0" xfId="0" applyFont="1" applyAlignment="1">
      <alignment horizontal="center" vertical="top"/>
    </xf>
    <xf numFmtId="0" fontId="4" fillId="3" borderId="3" xfId="0" applyFont="1" applyFill="1" applyBorder="1" applyAlignment="1">
      <alignment horizontal="center" vertical="center" wrapText="1"/>
    </xf>
    <xf numFmtId="164" fontId="0" fillId="0" borderId="51" xfId="0" applyNumberFormat="1" applyBorder="1" applyAlignment="1">
      <alignment horizontal="left"/>
    </xf>
    <xf numFmtId="0" fontId="4" fillId="3" borderId="2" xfId="0" applyFont="1" applyFill="1" applyBorder="1" applyAlignment="1">
      <alignment horizontal="center" vertical="center"/>
    </xf>
    <xf numFmtId="0" fontId="0" fillId="3" borderId="3" xfId="0" applyFill="1" applyBorder="1"/>
    <xf numFmtId="0" fontId="0" fillId="3" borderId="29" xfId="0" applyFill="1" applyBorder="1"/>
    <xf numFmtId="0" fontId="0" fillId="3" borderId="8" xfId="0" applyFill="1" applyBorder="1"/>
    <xf numFmtId="0" fontId="0" fillId="3" borderId="6" xfId="0" applyFill="1" applyBorder="1"/>
    <xf numFmtId="0" fontId="0" fillId="0" borderId="31" xfId="0" applyFill="1" applyBorder="1"/>
    <xf numFmtId="0" fontId="0" fillId="0" borderId="16" xfId="0" applyFill="1" applyBorder="1"/>
    <xf numFmtId="0" fontId="0" fillId="0" borderId="18" xfId="0" applyFill="1" applyBorder="1"/>
    <xf numFmtId="0" fontId="0" fillId="0" borderId="37" xfId="0" applyBorder="1"/>
    <xf numFmtId="0" fontId="0" fillId="0" borderId="38" xfId="0" applyBorder="1"/>
    <xf numFmtId="0" fontId="0" fillId="0" borderId="53" xfId="0" applyBorder="1"/>
    <xf numFmtId="0" fontId="0" fillId="0" borderId="51" xfId="0" applyBorder="1"/>
    <xf numFmtId="0" fontId="0" fillId="0" borderId="41"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 fillId="2" borderId="54" xfId="0" applyFont="1" applyFill="1" applyBorder="1" applyAlignment="1">
      <alignment horizontal="center"/>
    </xf>
    <xf numFmtId="0" fontId="0" fillId="2" borderId="41" xfId="0" applyFill="1" applyBorder="1" applyAlignment="1">
      <alignment horizontal="center" vertical="center"/>
    </xf>
    <xf numFmtId="0" fontId="0" fillId="2" borderId="11" xfId="0" applyFill="1" applyBorder="1" applyAlignment="1">
      <alignment horizontal="center" vertical="center"/>
    </xf>
    <xf numFmtId="0" fontId="0" fillId="2" borderId="21"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4" borderId="31" xfId="0" applyFill="1" applyBorder="1" applyProtection="1">
      <protection locked="0"/>
    </xf>
    <xf numFmtId="0" fontId="0" fillId="4" borderId="16" xfId="0" applyFill="1" applyBorder="1" applyProtection="1">
      <protection locked="0"/>
    </xf>
    <xf numFmtId="164" fontId="0" fillId="4" borderId="17" xfId="0" applyNumberFormat="1" applyFill="1" applyBorder="1" applyAlignment="1" applyProtection="1">
      <alignment horizontal="left"/>
      <protection locked="0"/>
    </xf>
    <xf numFmtId="164" fontId="0" fillId="4" borderId="1" xfId="0" applyNumberFormat="1" applyFill="1" applyBorder="1" applyAlignment="1" applyProtection="1">
      <alignment horizontal="left"/>
      <protection locked="0"/>
    </xf>
    <xf numFmtId="0" fontId="0" fillId="4" borderId="16" xfId="0" applyFill="1" applyBorder="1" applyAlignment="1" applyProtection="1">
      <alignment horizontal="left" vertical="center"/>
      <protection locked="0"/>
    </xf>
    <xf numFmtId="164" fontId="0" fillId="4" borderId="9" xfId="0" applyNumberFormat="1" applyFill="1" applyBorder="1" applyAlignment="1" applyProtection="1">
      <alignment horizontal="left"/>
      <protection locked="0"/>
    </xf>
    <xf numFmtId="0" fontId="0" fillId="4" borderId="30" xfId="0" applyFill="1" applyBorder="1" applyProtection="1">
      <protection locked="0"/>
    </xf>
    <xf numFmtId="164" fontId="0" fillId="4" borderId="25" xfId="0" applyNumberFormat="1" applyFill="1" applyBorder="1" applyAlignment="1" applyProtection="1">
      <alignment horizontal="left"/>
      <protection locked="0"/>
    </xf>
    <xf numFmtId="164" fontId="0" fillId="4" borderId="14" xfId="0" applyNumberFormat="1" applyFill="1" applyBorder="1" applyAlignment="1" applyProtection="1">
      <alignment horizontal="left"/>
      <protection locked="0"/>
    </xf>
    <xf numFmtId="164" fontId="0" fillId="4" borderId="15" xfId="0" applyNumberFormat="1" applyFill="1" applyBorder="1" applyAlignment="1" applyProtection="1">
      <alignment horizontal="left"/>
      <protection locked="0"/>
    </xf>
    <xf numFmtId="164" fontId="0" fillId="4" borderId="52" xfId="0" applyNumberFormat="1" applyFill="1" applyBorder="1" applyAlignment="1" applyProtection="1">
      <alignment horizontal="left"/>
      <protection locked="0"/>
    </xf>
    <xf numFmtId="0" fontId="0" fillId="4" borderId="18" xfId="0" applyFill="1" applyBorder="1" applyProtection="1">
      <protection locked="0"/>
    </xf>
    <xf numFmtId="0" fontId="0" fillId="4" borderId="1"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0" fillId="4" borderId="11" xfId="0" applyFill="1" applyBorder="1" applyAlignment="1" applyProtection="1">
      <alignment horizontal="center" wrapText="1"/>
      <protection locked="0"/>
    </xf>
    <xf numFmtId="0" fontId="0" fillId="4" borderId="12" xfId="0" applyFill="1" applyBorder="1" applyAlignment="1" applyProtection="1">
      <alignment horizontal="center" wrapText="1"/>
      <protection locked="0"/>
    </xf>
    <xf numFmtId="0" fontId="0" fillId="0" borderId="0" xfId="0" applyProtection="1">
      <protection locked="0"/>
    </xf>
    <xf numFmtId="0" fontId="0" fillId="4" borderId="13" xfId="0" applyFill="1" applyBorder="1" applyAlignment="1" applyProtection="1">
      <alignment horizontal="center" wrapText="1"/>
      <protection locked="0"/>
    </xf>
    <xf numFmtId="0" fontId="0" fillId="4" borderId="43" xfId="0" applyFill="1" applyBorder="1" applyAlignment="1" applyProtection="1">
      <alignment horizontal="center" wrapText="1"/>
      <protection locked="0"/>
    </xf>
    <xf numFmtId="0" fontId="0" fillId="4" borderId="38" xfId="0" applyFill="1" applyBorder="1" applyAlignment="1" applyProtection="1">
      <alignment horizontal="center"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A9DD9-F522-4453-A2D7-1274164A6D79}">
  <dimension ref="B1:Y86"/>
  <sheetViews>
    <sheetView tabSelected="1" zoomScale="80" zoomScaleNormal="80" workbookViewId="0">
      <selection activeCell="U64" sqref="U64"/>
    </sheetView>
  </sheetViews>
  <sheetFormatPr defaultRowHeight="15" x14ac:dyDescent="0.25"/>
  <cols>
    <col min="1" max="1" width="3.5703125" customWidth="1"/>
    <col min="2" max="2" width="64.85546875" customWidth="1"/>
    <col min="3" max="3" width="19.85546875" customWidth="1"/>
    <col min="4" max="16" width="3.7109375" bestFit="1" customWidth="1"/>
    <col min="17" max="17" width="6" customWidth="1"/>
    <col min="18" max="19" width="3.7109375" bestFit="1" customWidth="1"/>
    <col min="20" max="20" width="8" customWidth="1"/>
    <col min="21" max="21" width="57.140625" customWidth="1"/>
    <col min="22" max="22" width="17.85546875" customWidth="1"/>
    <col min="23" max="23" width="29.42578125" customWidth="1"/>
    <col min="24" max="24" width="31.28515625" customWidth="1"/>
    <col min="25" max="25" width="27.28515625" customWidth="1"/>
    <col min="26" max="26" width="57.5703125" customWidth="1"/>
  </cols>
  <sheetData>
    <row r="1" spans="2:25" ht="87.6" customHeight="1" x14ac:dyDescent="0.25">
      <c r="B1" s="68" t="s">
        <v>56</v>
      </c>
    </row>
    <row r="2" spans="2:25" ht="30" customHeight="1" thickBot="1" x14ac:dyDescent="0.3">
      <c r="B2" s="67"/>
    </row>
    <row r="3" spans="2:25" ht="205.15" customHeight="1" thickBot="1" x14ac:dyDescent="0.3">
      <c r="B3" s="78" t="s">
        <v>55</v>
      </c>
      <c r="C3" s="2"/>
      <c r="D3" s="71" t="s">
        <v>0</v>
      </c>
      <c r="E3" s="5" t="s">
        <v>1</v>
      </c>
      <c r="F3" s="5" t="s">
        <v>2</v>
      </c>
      <c r="G3" s="5" t="s">
        <v>3</v>
      </c>
      <c r="H3" s="5" t="s">
        <v>4</v>
      </c>
      <c r="I3" s="5" t="s">
        <v>5</v>
      </c>
      <c r="J3" s="5" t="s">
        <v>6</v>
      </c>
      <c r="K3" s="5" t="s">
        <v>7</v>
      </c>
      <c r="L3" s="5" t="s">
        <v>8</v>
      </c>
      <c r="M3" s="5" t="s">
        <v>9</v>
      </c>
      <c r="N3" s="5" t="s">
        <v>10</v>
      </c>
      <c r="O3" s="5" t="s">
        <v>11</v>
      </c>
      <c r="P3" s="5" t="s">
        <v>13</v>
      </c>
      <c r="Q3" s="5" t="s">
        <v>14</v>
      </c>
      <c r="R3" s="5" t="s">
        <v>48</v>
      </c>
      <c r="S3" s="72" t="s">
        <v>15</v>
      </c>
      <c r="T3" s="73" t="s">
        <v>16</v>
      </c>
      <c r="U3" s="77" t="s">
        <v>17</v>
      </c>
      <c r="V3" s="77" t="s">
        <v>51</v>
      </c>
      <c r="W3" s="77" t="s">
        <v>65</v>
      </c>
      <c r="X3" s="77" t="s">
        <v>80</v>
      </c>
      <c r="Y3" s="77" t="s">
        <v>71</v>
      </c>
    </row>
    <row r="4" spans="2:25" ht="78" customHeight="1" thickBot="1" x14ac:dyDescent="0.3">
      <c r="B4" s="121" t="s">
        <v>81</v>
      </c>
      <c r="C4" s="75" t="s">
        <v>49</v>
      </c>
      <c r="D4" s="101" t="s">
        <v>64</v>
      </c>
      <c r="E4" s="102"/>
      <c r="F4" s="102"/>
      <c r="G4" s="102"/>
      <c r="H4" s="102"/>
      <c r="I4" s="102"/>
      <c r="J4" s="102"/>
      <c r="K4" s="102"/>
      <c r="L4" s="102"/>
      <c r="M4" s="102"/>
      <c r="N4" s="102"/>
      <c r="O4" s="102"/>
      <c r="P4" s="102"/>
      <c r="Q4" s="102"/>
      <c r="R4" s="102"/>
      <c r="S4" s="102"/>
      <c r="T4" s="103"/>
      <c r="U4" s="76"/>
      <c r="V4" s="123" t="s">
        <v>60</v>
      </c>
      <c r="W4" s="74" t="s">
        <v>61</v>
      </c>
      <c r="X4" s="75" t="s">
        <v>67</v>
      </c>
      <c r="Y4" s="75" t="s">
        <v>69</v>
      </c>
    </row>
    <row r="5" spans="2:25" ht="15" customHeight="1" x14ac:dyDescent="0.25">
      <c r="B5" s="19" t="s">
        <v>32</v>
      </c>
      <c r="C5" s="16" t="s">
        <v>18</v>
      </c>
      <c r="D5" s="41">
        <v>5</v>
      </c>
      <c r="E5" s="42">
        <v>4</v>
      </c>
      <c r="F5" s="42">
        <v>1</v>
      </c>
      <c r="G5" s="42">
        <v>2</v>
      </c>
      <c r="H5" s="42">
        <v>11</v>
      </c>
      <c r="I5" s="42">
        <v>2</v>
      </c>
      <c r="J5" s="42">
        <v>8</v>
      </c>
      <c r="K5" s="42">
        <v>7</v>
      </c>
      <c r="L5" s="42">
        <v>2</v>
      </c>
      <c r="M5" s="42">
        <v>3</v>
      </c>
      <c r="N5" s="42">
        <v>2</v>
      </c>
      <c r="O5" s="42">
        <v>4</v>
      </c>
      <c r="P5" s="42">
        <v>25</v>
      </c>
      <c r="Q5" s="42">
        <v>1</v>
      </c>
      <c r="R5" s="42">
        <v>11</v>
      </c>
      <c r="S5" s="43">
        <v>0</v>
      </c>
      <c r="T5" s="22">
        <f t="shared" ref="T5:T14" si="0">SUM(D5:S5)</f>
        <v>88</v>
      </c>
      <c r="U5" s="144"/>
      <c r="V5" s="146"/>
      <c r="W5" s="146"/>
      <c r="X5" s="122">
        <f>(V5+W5)</f>
        <v>0</v>
      </c>
      <c r="Y5" s="37">
        <f>X5*T5*12</f>
        <v>0</v>
      </c>
    </row>
    <row r="6" spans="2:25" x14ac:dyDescent="0.25">
      <c r="B6" s="20" t="s">
        <v>34</v>
      </c>
      <c r="C6" s="17" t="s">
        <v>18</v>
      </c>
      <c r="D6" s="44">
        <v>5</v>
      </c>
      <c r="E6" s="45">
        <v>4</v>
      </c>
      <c r="F6" s="45">
        <v>1</v>
      </c>
      <c r="G6" s="45">
        <v>2</v>
      </c>
      <c r="H6" s="45">
        <v>11</v>
      </c>
      <c r="I6" s="45">
        <v>5</v>
      </c>
      <c r="J6" s="45">
        <v>9</v>
      </c>
      <c r="K6" s="45">
        <v>18</v>
      </c>
      <c r="L6" s="45">
        <v>6</v>
      </c>
      <c r="M6" s="45">
        <v>3</v>
      </c>
      <c r="N6" s="45">
        <v>8</v>
      </c>
      <c r="O6" s="45">
        <v>12</v>
      </c>
      <c r="P6" s="45">
        <v>22</v>
      </c>
      <c r="Q6" s="45">
        <v>1</v>
      </c>
      <c r="R6" s="45">
        <v>20</v>
      </c>
      <c r="S6" s="46">
        <v>8</v>
      </c>
      <c r="T6" s="8">
        <f t="shared" si="0"/>
        <v>135</v>
      </c>
      <c r="U6" s="145"/>
      <c r="V6" s="147"/>
      <c r="W6" s="147"/>
      <c r="X6" s="122">
        <f>(V6+W6)</f>
        <v>0</v>
      </c>
      <c r="Y6" s="37">
        <f>X6*T6*12</f>
        <v>0</v>
      </c>
    </row>
    <row r="7" spans="2:25" x14ac:dyDescent="0.25">
      <c r="B7" s="20" t="s">
        <v>35</v>
      </c>
      <c r="C7" s="17" t="s">
        <v>18</v>
      </c>
      <c r="D7" s="44">
        <v>5</v>
      </c>
      <c r="E7" s="45">
        <v>5</v>
      </c>
      <c r="F7" s="45">
        <v>1</v>
      </c>
      <c r="G7" s="45">
        <v>2</v>
      </c>
      <c r="H7" s="45">
        <v>9</v>
      </c>
      <c r="I7" s="45">
        <v>5</v>
      </c>
      <c r="J7" s="45">
        <v>7</v>
      </c>
      <c r="K7" s="45">
        <v>16</v>
      </c>
      <c r="L7" s="45">
        <v>5</v>
      </c>
      <c r="M7" s="45">
        <v>2</v>
      </c>
      <c r="N7" s="45">
        <v>8</v>
      </c>
      <c r="O7" s="45">
        <v>11</v>
      </c>
      <c r="P7" s="45">
        <v>17</v>
      </c>
      <c r="Q7" s="45">
        <v>0</v>
      </c>
      <c r="R7" s="45">
        <v>21</v>
      </c>
      <c r="S7" s="46">
        <v>16</v>
      </c>
      <c r="T7" s="8">
        <f t="shared" si="0"/>
        <v>130</v>
      </c>
      <c r="U7" s="145"/>
      <c r="V7" s="147"/>
      <c r="W7" s="147"/>
      <c r="X7" s="122">
        <f>(V7+W7)</f>
        <v>0</v>
      </c>
      <c r="Y7" s="37">
        <f>X7*T7*12</f>
        <v>0</v>
      </c>
    </row>
    <row r="8" spans="2:25" x14ac:dyDescent="0.25">
      <c r="B8" s="20" t="s">
        <v>19</v>
      </c>
      <c r="C8" s="17" t="s">
        <v>20</v>
      </c>
      <c r="D8" s="44">
        <v>5</v>
      </c>
      <c r="E8" s="45">
        <v>5</v>
      </c>
      <c r="F8" s="45">
        <v>1</v>
      </c>
      <c r="G8" s="45">
        <v>2</v>
      </c>
      <c r="H8" s="45">
        <v>13</v>
      </c>
      <c r="I8" s="45">
        <v>5</v>
      </c>
      <c r="J8" s="45">
        <v>7</v>
      </c>
      <c r="K8" s="45">
        <v>18</v>
      </c>
      <c r="L8" s="45">
        <v>5</v>
      </c>
      <c r="M8" s="45">
        <v>3</v>
      </c>
      <c r="N8" s="45">
        <v>7</v>
      </c>
      <c r="O8" s="45">
        <v>11</v>
      </c>
      <c r="P8" s="45">
        <v>26</v>
      </c>
      <c r="Q8" s="45">
        <v>0</v>
      </c>
      <c r="R8" s="45">
        <v>20</v>
      </c>
      <c r="S8" s="46">
        <v>1</v>
      </c>
      <c r="T8" s="8">
        <f t="shared" si="0"/>
        <v>129</v>
      </c>
      <c r="U8" s="145"/>
      <c r="V8" s="147"/>
      <c r="W8" s="147"/>
      <c r="X8" s="122">
        <f>(V8+W8)</f>
        <v>0</v>
      </c>
      <c r="Y8" s="37">
        <f>X8*T8*12</f>
        <v>0</v>
      </c>
    </row>
    <row r="9" spans="2:25" x14ac:dyDescent="0.25">
      <c r="B9" s="20" t="s">
        <v>21</v>
      </c>
      <c r="C9" s="17" t="s">
        <v>18</v>
      </c>
      <c r="D9" s="44">
        <v>5</v>
      </c>
      <c r="E9" s="45">
        <v>6</v>
      </c>
      <c r="F9" s="45">
        <v>1</v>
      </c>
      <c r="G9" s="45">
        <v>2</v>
      </c>
      <c r="H9" s="45">
        <v>9</v>
      </c>
      <c r="I9" s="45">
        <v>5</v>
      </c>
      <c r="J9" s="45">
        <v>7</v>
      </c>
      <c r="K9" s="45">
        <v>16</v>
      </c>
      <c r="L9" s="45">
        <v>5</v>
      </c>
      <c r="M9" s="45">
        <v>2</v>
      </c>
      <c r="N9" s="45">
        <v>7</v>
      </c>
      <c r="O9" s="45">
        <v>11</v>
      </c>
      <c r="P9" s="45">
        <v>21</v>
      </c>
      <c r="Q9" s="45">
        <v>0</v>
      </c>
      <c r="R9" s="45">
        <v>21</v>
      </c>
      <c r="S9" s="46">
        <v>16</v>
      </c>
      <c r="T9" s="8">
        <f t="shared" si="0"/>
        <v>134</v>
      </c>
      <c r="U9" s="145"/>
      <c r="V9" s="147"/>
      <c r="W9" s="147"/>
      <c r="X9" s="122">
        <f>(V9+W9)</f>
        <v>0</v>
      </c>
      <c r="Y9" s="37">
        <f>X9*T9*12</f>
        <v>0</v>
      </c>
    </row>
    <row r="10" spans="2:25" x14ac:dyDescent="0.25">
      <c r="B10" s="20" t="s">
        <v>22</v>
      </c>
      <c r="C10" s="17" t="s">
        <v>20</v>
      </c>
      <c r="D10" s="44">
        <v>5</v>
      </c>
      <c r="E10" s="45">
        <v>6</v>
      </c>
      <c r="F10" s="45">
        <v>1</v>
      </c>
      <c r="G10" s="45">
        <v>2</v>
      </c>
      <c r="H10" s="45">
        <v>9</v>
      </c>
      <c r="I10" s="45">
        <v>5</v>
      </c>
      <c r="J10" s="45">
        <v>7</v>
      </c>
      <c r="K10" s="45">
        <v>16</v>
      </c>
      <c r="L10" s="45">
        <v>5</v>
      </c>
      <c r="M10" s="45">
        <v>2</v>
      </c>
      <c r="N10" s="45">
        <v>7</v>
      </c>
      <c r="O10" s="45">
        <v>11</v>
      </c>
      <c r="P10" s="45">
        <v>21</v>
      </c>
      <c r="Q10" s="45">
        <v>0</v>
      </c>
      <c r="R10" s="45">
        <v>21</v>
      </c>
      <c r="S10" s="46">
        <v>16</v>
      </c>
      <c r="T10" s="8">
        <f t="shared" si="0"/>
        <v>134</v>
      </c>
      <c r="U10" s="145"/>
      <c r="V10" s="147"/>
      <c r="W10" s="147"/>
      <c r="X10" s="122">
        <f>(V10+W10)</f>
        <v>0</v>
      </c>
      <c r="Y10" s="37">
        <f>X10*T10*12</f>
        <v>0</v>
      </c>
    </row>
    <row r="11" spans="2:25" x14ac:dyDescent="0.25">
      <c r="B11" s="35" t="s">
        <v>33</v>
      </c>
      <c r="C11" s="40" t="s">
        <v>23</v>
      </c>
      <c r="D11" s="38">
        <v>2</v>
      </c>
      <c r="E11" s="83">
        <v>5</v>
      </c>
      <c r="F11" s="83">
        <v>1</v>
      </c>
      <c r="G11" s="83">
        <v>1</v>
      </c>
      <c r="H11" s="83">
        <v>4</v>
      </c>
      <c r="I11" s="83">
        <v>5</v>
      </c>
      <c r="J11" s="83">
        <v>3</v>
      </c>
      <c r="K11" s="83">
        <v>15</v>
      </c>
      <c r="L11" s="83">
        <v>5</v>
      </c>
      <c r="M11" s="83">
        <v>1</v>
      </c>
      <c r="N11" s="83">
        <v>6</v>
      </c>
      <c r="O11" s="83">
        <v>10</v>
      </c>
      <c r="P11" s="83">
        <v>15</v>
      </c>
      <c r="Q11" s="83">
        <v>0</v>
      </c>
      <c r="R11" s="83">
        <v>14</v>
      </c>
      <c r="S11" s="39">
        <v>9</v>
      </c>
      <c r="T11" s="23">
        <f t="shared" si="0"/>
        <v>96</v>
      </c>
      <c r="U11" s="148"/>
      <c r="V11" s="147"/>
      <c r="W11" s="147"/>
      <c r="X11" s="122">
        <f>(V11+W11)</f>
        <v>0</v>
      </c>
      <c r="Y11" s="37">
        <f>X11*T11*12</f>
        <v>0</v>
      </c>
    </row>
    <row r="12" spans="2:25" x14ac:dyDescent="0.25">
      <c r="B12" s="20" t="s">
        <v>24</v>
      </c>
      <c r="C12" s="17" t="s">
        <v>18</v>
      </c>
      <c r="D12" s="44">
        <v>0</v>
      </c>
      <c r="E12" s="45">
        <v>2</v>
      </c>
      <c r="F12" s="45">
        <v>0</v>
      </c>
      <c r="G12" s="45">
        <v>0</v>
      </c>
      <c r="H12" s="45">
        <v>0</v>
      </c>
      <c r="I12" s="45">
        <v>0</v>
      </c>
      <c r="J12" s="45">
        <v>3</v>
      </c>
      <c r="K12" s="45">
        <v>1</v>
      </c>
      <c r="L12" s="45">
        <v>0</v>
      </c>
      <c r="M12" s="45">
        <v>0</v>
      </c>
      <c r="N12" s="45">
        <v>1</v>
      </c>
      <c r="O12" s="45">
        <v>1</v>
      </c>
      <c r="P12" s="45">
        <v>7</v>
      </c>
      <c r="Q12" s="45">
        <v>0</v>
      </c>
      <c r="R12" s="45">
        <v>4</v>
      </c>
      <c r="S12" s="46">
        <v>1</v>
      </c>
      <c r="T12" s="8">
        <f t="shared" si="0"/>
        <v>20</v>
      </c>
      <c r="U12" s="145"/>
      <c r="V12" s="147"/>
      <c r="W12" s="147"/>
      <c r="X12" s="122">
        <f>(V12+W12)</f>
        <v>0</v>
      </c>
      <c r="Y12" s="37">
        <f>X12*T12*12</f>
        <v>0</v>
      </c>
    </row>
    <row r="13" spans="2:25" x14ac:dyDescent="0.25">
      <c r="B13" s="20" t="s">
        <v>31</v>
      </c>
      <c r="C13" s="17" t="s">
        <v>18</v>
      </c>
      <c r="D13" s="44">
        <v>0</v>
      </c>
      <c r="E13" s="45">
        <v>0</v>
      </c>
      <c r="F13" s="45">
        <v>0</v>
      </c>
      <c r="G13" s="45">
        <v>0</v>
      </c>
      <c r="H13" s="45">
        <v>2</v>
      </c>
      <c r="I13" s="45">
        <v>0</v>
      </c>
      <c r="J13" s="45">
        <v>0</v>
      </c>
      <c r="K13" s="45">
        <v>0</v>
      </c>
      <c r="L13" s="45">
        <v>0</v>
      </c>
      <c r="M13" s="45">
        <v>0</v>
      </c>
      <c r="N13" s="45">
        <v>0</v>
      </c>
      <c r="O13" s="45">
        <v>0</v>
      </c>
      <c r="P13" s="45">
        <v>0</v>
      </c>
      <c r="Q13" s="45">
        <v>0</v>
      </c>
      <c r="R13" s="45">
        <v>0</v>
      </c>
      <c r="S13" s="46">
        <v>0</v>
      </c>
      <c r="T13" s="8">
        <f t="shared" si="0"/>
        <v>2</v>
      </c>
      <c r="U13" s="145"/>
      <c r="V13" s="147"/>
      <c r="W13" s="147"/>
      <c r="X13" s="122">
        <f>(V13+W13)</f>
        <v>0</v>
      </c>
      <c r="Y13" s="37">
        <f>X13*T13*12</f>
        <v>0</v>
      </c>
    </row>
    <row r="14" spans="2:25" ht="15.75" thickBot="1" x14ac:dyDescent="0.3">
      <c r="B14" s="64" t="s">
        <v>47</v>
      </c>
      <c r="C14" s="18" t="s">
        <v>18</v>
      </c>
      <c r="D14" s="47">
        <v>0</v>
      </c>
      <c r="E14" s="48">
        <v>0</v>
      </c>
      <c r="F14" s="48">
        <v>1</v>
      </c>
      <c r="G14" s="48">
        <v>0</v>
      </c>
      <c r="H14" s="48">
        <v>0</v>
      </c>
      <c r="I14" s="48">
        <v>0</v>
      </c>
      <c r="J14" s="48">
        <v>0</v>
      </c>
      <c r="K14" s="48">
        <v>0</v>
      </c>
      <c r="L14" s="48">
        <v>0</v>
      </c>
      <c r="M14" s="48">
        <v>0</v>
      </c>
      <c r="N14" s="48">
        <v>0</v>
      </c>
      <c r="O14" s="48">
        <v>0</v>
      </c>
      <c r="P14" s="48">
        <v>0</v>
      </c>
      <c r="Q14" s="48">
        <v>0</v>
      </c>
      <c r="R14" s="48">
        <v>0</v>
      </c>
      <c r="S14" s="49">
        <v>0</v>
      </c>
      <c r="T14" s="9">
        <f t="shared" si="0"/>
        <v>1</v>
      </c>
      <c r="U14" s="150"/>
      <c r="V14" s="149"/>
      <c r="W14" s="149"/>
      <c r="X14" s="122">
        <f>(V14+W14)</f>
        <v>0</v>
      </c>
      <c r="Y14" s="37">
        <f>X14*T14*12</f>
        <v>0</v>
      </c>
    </row>
    <row r="15" spans="2:25" ht="15.75" thickBot="1" x14ac:dyDescent="0.3">
      <c r="B15" s="13"/>
      <c r="C15" s="6"/>
      <c r="D15" s="50"/>
      <c r="E15" s="50"/>
      <c r="F15" s="50"/>
      <c r="G15" s="50"/>
      <c r="H15" s="50"/>
      <c r="I15" s="50"/>
      <c r="J15" s="50"/>
      <c r="K15" s="50"/>
      <c r="L15" s="50"/>
      <c r="M15" s="50"/>
      <c r="N15" s="50"/>
      <c r="O15" s="50"/>
      <c r="P15" s="50"/>
      <c r="Q15" s="50"/>
      <c r="R15" s="50"/>
      <c r="S15" s="50"/>
      <c r="T15" s="7"/>
      <c r="U15" s="6"/>
      <c r="V15" s="6"/>
      <c r="W15" s="6"/>
      <c r="X15" s="6"/>
      <c r="Y15" s="51"/>
    </row>
    <row r="16" spans="2:25" x14ac:dyDescent="0.25">
      <c r="B16" s="20" t="s">
        <v>43</v>
      </c>
      <c r="C16" s="16" t="s">
        <v>23</v>
      </c>
      <c r="D16" s="41">
        <v>0</v>
      </c>
      <c r="E16" s="42">
        <v>2</v>
      </c>
      <c r="F16" s="42">
        <v>1</v>
      </c>
      <c r="G16" s="42">
        <v>0</v>
      </c>
      <c r="H16" s="42">
        <v>4</v>
      </c>
      <c r="I16" s="42">
        <v>0</v>
      </c>
      <c r="J16" s="42">
        <v>0</v>
      </c>
      <c r="K16" s="42">
        <v>0</v>
      </c>
      <c r="L16" s="42">
        <v>0</v>
      </c>
      <c r="M16" s="42">
        <v>0</v>
      </c>
      <c r="N16" s="42">
        <v>0</v>
      </c>
      <c r="O16" s="42">
        <v>0</v>
      </c>
      <c r="P16" s="42">
        <v>0</v>
      </c>
      <c r="Q16" s="42">
        <v>0</v>
      </c>
      <c r="R16" s="42">
        <v>0</v>
      </c>
      <c r="S16" s="43">
        <v>0</v>
      </c>
      <c r="T16" s="10">
        <f>SUM(D16:S16)</f>
        <v>7</v>
      </c>
      <c r="U16" s="144"/>
      <c r="V16" s="146"/>
      <c r="W16" s="146"/>
      <c r="X16" s="122">
        <f>(V16+W16)</f>
        <v>0</v>
      </c>
      <c r="Y16" s="37">
        <f>X16*T16*12</f>
        <v>0</v>
      </c>
    </row>
    <row r="17" spans="2:25" x14ac:dyDescent="0.25">
      <c r="B17" s="20" t="s">
        <v>44</v>
      </c>
      <c r="C17" s="17" t="s">
        <v>23</v>
      </c>
      <c r="D17" s="44">
        <v>0</v>
      </c>
      <c r="E17" s="45">
        <v>0</v>
      </c>
      <c r="F17" s="45">
        <v>0</v>
      </c>
      <c r="G17" s="45">
        <v>1</v>
      </c>
      <c r="H17" s="45">
        <v>0</v>
      </c>
      <c r="I17" s="45">
        <v>0</v>
      </c>
      <c r="J17" s="45">
        <v>0</v>
      </c>
      <c r="K17" s="45">
        <v>0</v>
      </c>
      <c r="L17" s="45">
        <v>0</v>
      </c>
      <c r="M17" s="45">
        <v>0</v>
      </c>
      <c r="N17" s="45">
        <v>0</v>
      </c>
      <c r="O17" s="45">
        <v>0</v>
      </c>
      <c r="P17" s="45">
        <v>2</v>
      </c>
      <c r="Q17" s="45">
        <v>0</v>
      </c>
      <c r="R17" s="45">
        <v>0</v>
      </c>
      <c r="S17" s="46">
        <v>0</v>
      </c>
      <c r="T17" s="11">
        <f>SUM(D17:S17)</f>
        <v>3</v>
      </c>
      <c r="U17" s="145"/>
      <c r="V17" s="147"/>
      <c r="W17" s="147"/>
      <c r="X17" s="122">
        <f>(V17+W17)</f>
        <v>0</v>
      </c>
      <c r="Y17" s="37">
        <f>X17*T17*12</f>
        <v>0</v>
      </c>
    </row>
    <row r="18" spans="2:25" ht="15.75" thickBot="1" x14ac:dyDescent="0.3">
      <c r="B18" s="36" t="s">
        <v>45</v>
      </c>
      <c r="C18" s="17" t="s">
        <v>23</v>
      </c>
      <c r="D18" s="44">
        <v>0</v>
      </c>
      <c r="E18" s="45">
        <v>1</v>
      </c>
      <c r="F18" s="45">
        <v>0</v>
      </c>
      <c r="G18" s="45">
        <v>0</v>
      </c>
      <c r="H18" s="45">
        <v>0</v>
      </c>
      <c r="I18" s="45">
        <v>0</v>
      </c>
      <c r="J18" s="45">
        <v>0</v>
      </c>
      <c r="K18" s="45">
        <v>0</v>
      </c>
      <c r="L18" s="45">
        <v>0</v>
      </c>
      <c r="M18" s="45">
        <v>0</v>
      </c>
      <c r="N18" s="45">
        <v>1</v>
      </c>
      <c r="O18" s="45">
        <v>2</v>
      </c>
      <c r="P18" s="45">
        <v>0</v>
      </c>
      <c r="Q18" s="45">
        <v>0</v>
      </c>
      <c r="R18" s="45">
        <v>0</v>
      </c>
      <c r="S18" s="46">
        <v>0</v>
      </c>
      <c r="T18" s="11">
        <f>SUM(D18:S18)</f>
        <v>4</v>
      </c>
      <c r="U18" s="145"/>
      <c r="V18" s="149"/>
      <c r="W18" s="149"/>
      <c r="X18" s="122">
        <f>(V18+W18)</f>
        <v>0</v>
      </c>
      <c r="Y18" s="37">
        <f>X18*T18*12</f>
        <v>0</v>
      </c>
    </row>
    <row r="19" spans="2:25" ht="15.75" thickBot="1" x14ac:dyDescent="0.3">
      <c r="B19" s="15" t="s">
        <v>26</v>
      </c>
      <c r="C19" s="6"/>
      <c r="D19" s="7"/>
      <c r="E19" s="7"/>
      <c r="F19" s="7"/>
      <c r="G19" s="7"/>
      <c r="H19" s="7"/>
      <c r="I19" s="7"/>
      <c r="J19" s="7"/>
      <c r="K19" s="7"/>
      <c r="L19" s="7"/>
      <c r="M19" s="7"/>
      <c r="N19" s="7"/>
      <c r="O19" s="7"/>
      <c r="P19" s="7"/>
      <c r="Q19" s="7"/>
      <c r="R19" s="7"/>
      <c r="S19" s="7"/>
      <c r="T19" s="21"/>
      <c r="U19" s="6"/>
      <c r="V19" s="6"/>
      <c r="W19" s="6"/>
      <c r="X19" s="6" t="s">
        <v>27</v>
      </c>
      <c r="Y19" s="6"/>
    </row>
    <row r="20" spans="2:25" x14ac:dyDescent="0.25">
      <c r="B20" s="30" t="s">
        <v>36</v>
      </c>
      <c r="C20" s="16" t="s">
        <v>28</v>
      </c>
      <c r="D20" s="32"/>
      <c r="E20" s="24"/>
      <c r="F20" s="24"/>
      <c r="G20" s="24"/>
      <c r="H20" s="24"/>
      <c r="I20" s="24"/>
      <c r="J20" s="24"/>
      <c r="K20" s="24"/>
      <c r="L20" s="24"/>
      <c r="M20" s="24"/>
      <c r="N20" s="24"/>
      <c r="O20" s="24"/>
      <c r="P20" s="24"/>
      <c r="Q20" s="24"/>
      <c r="R20" s="24"/>
      <c r="S20" s="25"/>
      <c r="T20" s="10">
        <v>1</v>
      </c>
      <c r="U20" s="128" t="s">
        <v>82</v>
      </c>
      <c r="V20" s="27"/>
      <c r="W20" s="131"/>
      <c r="X20" s="151"/>
      <c r="Y20" s="52">
        <f>X20*T20</f>
        <v>0</v>
      </c>
    </row>
    <row r="21" spans="2:25" x14ac:dyDescent="0.25">
      <c r="B21" s="31" t="s">
        <v>37</v>
      </c>
      <c r="C21" s="17" t="s">
        <v>28</v>
      </c>
      <c r="D21" s="33"/>
      <c r="E21" s="3"/>
      <c r="F21" s="3"/>
      <c r="G21" s="3"/>
      <c r="H21" s="3"/>
      <c r="I21" s="3"/>
      <c r="J21" s="3"/>
      <c r="K21" s="3"/>
      <c r="L21" s="3"/>
      <c r="M21" s="3"/>
      <c r="N21" s="3"/>
      <c r="O21" s="3"/>
      <c r="P21" s="3"/>
      <c r="Q21" s="3"/>
      <c r="R21" s="3"/>
      <c r="S21" s="26"/>
      <c r="T21" s="11">
        <v>1</v>
      </c>
      <c r="U21" s="129" t="s">
        <v>82</v>
      </c>
      <c r="V21" s="3"/>
      <c r="W21" s="132"/>
      <c r="X21" s="152"/>
      <c r="Y21" s="53">
        <f>X21*T21</f>
        <v>0</v>
      </c>
    </row>
    <row r="22" spans="2:25" x14ac:dyDescent="0.25">
      <c r="B22" s="31" t="s">
        <v>38</v>
      </c>
      <c r="C22" s="17" t="s">
        <v>28</v>
      </c>
      <c r="D22" s="33"/>
      <c r="E22" s="3"/>
      <c r="F22" s="3"/>
      <c r="G22" s="3"/>
      <c r="H22" s="3"/>
      <c r="I22" s="3"/>
      <c r="J22" s="3"/>
      <c r="K22" s="3"/>
      <c r="L22" s="3"/>
      <c r="M22" s="3"/>
      <c r="N22" s="3"/>
      <c r="O22" s="3"/>
      <c r="P22" s="3"/>
      <c r="Q22" s="3"/>
      <c r="R22" s="3"/>
      <c r="S22" s="26"/>
      <c r="T22" s="11">
        <v>1</v>
      </c>
      <c r="U22" s="129" t="s">
        <v>82</v>
      </c>
      <c r="V22" s="3"/>
      <c r="W22" s="132"/>
      <c r="X22" s="152"/>
      <c r="Y22" s="53">
        <f>X22*T22</f>
        <v>0</v>
      </c>
    </row>
    <row r="23" spans="2:25" x14ac:dyDescent="0.25">
      <c r="B23" s="31" t="s">
        <v>39</v>
      </c>
      <c r="C23" s="17" t="s">
        <v>28</v>
      </c>
      <c r="D23" s="33"/>
      <c r="E23" s="3"/>
      <c r="F23" s="3"/>
      <c r="G23" s="3"/>
      <c r="H23" s="3"/>
      <c r="I23" s="3"/>
      <c r="J23" s="3"/>
      <c r="K23" s="3"/>
      <c r="L23" s="3"/>
      <c r="M23" s="3"/>
      <c r="N23" s="3"/>
      <c r="O23" s="3"/>
      <c r="P23" s="3"/>
      <c r="Q23" s="3"/>
      <c r="R23" s="3"/>
      <c r="S23" s="26"/>
      <c r="T23" s="11">
        <v>1</v>
      </c>
      <c r="U23" s="129" t="s">
        <v>82</v>
      </c>
      <c r="V23" s="3"/>
      <c r="W23" s="132"/>
      <c r="X23" s="152"/>
      <c r="Y23" s="53">
        <f>X23*T23</f>
        <v>0</v>
      </c>
    </row>
    <row r="24" spans="2:25" x14ac:dyDescent="0.25">
      <c r="B24" s="31" t="s">
        <v>40</v>
      </c>
      <c r="C24" s="17" t="s">
        <v>28</v>
      </c>
      <c r="D24" s="33"/>
      <c r="E24" s="3"/>
      <c r="F24" s="3"/>
      <c r="G24" s="3"/>
      <c r="H24" s="3"/>
      <c r="I24" s="3"/>
      <c r="J24" s="3"/>
      <c r="K24" s="3"/>
      <c r="L24" s="3"/>
      <c r="M24" s="3"/>
      <c r="N24" s="3"/>
      <c r="O24" s="3"/>
      <c r="P24" s="3"/>
      <c r="Q24" s="3"/>
      <c r="R24" s="3"/>
      <c r="S24" s="26"/>
      <c r="T24" s="11">
        <v>1</v>
      </c>
      <c r="U24" s="129" t="s">
        <v>82</v>
      </c>
      <c r="V24" s="3"/>
      <c r="W24" s="132"/>
      <c r="X24" s="152"/>
      <c r="Y24" s="53">
        <f>X24*T24</f>
        <v>0</v>
      </c>
    </row>
    <row r="25" spans="2:25" x14ac:dyDescent="0.25">
      <c r="B25" s="31" t="s">
        <v>41</v>
      </c>
      <c r="C25" s="17" t="s">
        <v>28</v>
      </c>
      <c r="D25" s="33"/>
      <c r="E25" s="3"/>
      <c r="F25" s="3"/>
      <c r="G25" s="3"/>
      <c r="H25" s="3"/>
      <c r="I25" s="3"/>
      <c r="J25" s="3"/>
      <c r="K25" s="3"/>
      <c r="L25" s="3"/>
      <c r="M25" s="3"/>
      <c r="N25" s="3"/>
      <c r="O25" s="3"/>
      <c r="P25" s="3"/>
      <c r="Q25" s="3"/>
      <c r="R25" s="3"/>
      <c r="S25" s="26"/>
      <c r="T25" s="11">
        <v>1</v>
      </c>
      <c r="U25" s="129" t="s">
        <v>82</v>
      </c>
      <c r="V25" s="3"/>
      <c r="W25" s="132"/>
      <c r="X25" s="152"/>
      <c r="Y25" s="53">
        <f>X25*T25</f>
        <v>0</v>
      </c>
    </row>
    <row r="26" spans="2:25" x14ac:dyDescent="0.25">
      <c r="B26" s="31" t="s">
        <v>33</v>
      </c>
      <c r="C26" s="17" t="s">
        <v>28</v>
      </c>
      <c r="D26" s="33"/>
      <c r="E26" s="3"/>
      <c r="F26" s="3"/>
      <c r="G26" s="3"/>
      <c r="H26" s="3"/>
      <c r="I26" s="3"/>
      <c r="J26" s="3"/>
      <c r="K26" s="3"/>
      <c r="L26" s="3"/>
      <c r="M26" s="3"/>
      <c r="N26" s="3"/>
      <c r="O26" s="3"/>
      <c r="P26" s="3"/>
      <c r="Q26" s="27"/>
      <c r="R26" s="3"/>
      <c r="S26" s="26"/>
      <c r="T26" s="11">
        <v>1</v>
      </c>
      <c r="U26" s="129" t="s">
        <v>82</v>
      </c>
      <c r="V26" s="3"/>
      <c r="W26" s="132"/>
      <c r="X26" s="152"/>
      <c r="Y26" s="53">
        <f>X26*T26</f>
        <v>0</v>
      </c>
    </row>
    <row r="27" spans="2:25" x14ac:dyDescent="0.25">
      <c r="B27" s="31" t="s">
        <v>29</v>
      </c>
      <c r="C27" s="17" t="s">
        <v>28</v>
      </c>
      <c r="D27" s="33"/>
      <c r="E27" s="3"/>
      <c r="F27" s="3"/>
      <c r="G27" s="3"/>
      <c r="H27" s="3"/>
      <c r="I27" s="3"/>
      <c r="J27" s="3"/>
      <c r="K27" s="3"/>
      <c r="L27" s="3"/>
      <c r="M27" s="3"/>
      <c r="N27" s="3"/>
      <c r="O27" s="3"/>
      <c r="P27" s="3"/>
      <c r="Q27" s="3"/>
      <c r="R27" s="3"/>
      <c r="S27" s="26"/>
      <c r="T27" s="11">
        <v>1</v>
      </c>
      <c r="U27" s="129" t="s">
        <v>82</v>
      </c>
      <c r="V27" s="3"/>
      <c r="W27" s="132"/>
      <c r="X27" s="152"/>
      <c r="Y27" s="53">
        <f>X27*T27</f>
        <v>0</v>
      </c>
    </row>
    <row r="28" spans="2:25" x14ac:dyDescent="0.25">
      <c r="B28" s="31" t="s">
        <v>47</v>
      </c>
      <c r="C28" s="17" t="s">
        <v>28</v>
      </c>
      <c r="D28" s="33"/>
      <c r="E28" s="3"/>
      <c r="F28" s="3"/>
      <c r="G28" s="3"/>
      <c r="H28" s="3"/>
      <c r="I28" s="3"/>
      <c r="J28" s="3"/>
      <c r="K28" s="3"/>
      <c r="L28" s="3"/>
      <c r="M28" s="3"/>
      <c r="N28" s="3"/>
      <c r="O28" s="3"/>
      <c r="P28" s="3"/>
      <c r="Q28" s="3"/>
      <c r="R28" s="3"/>
      <c r="S28" s="26"/>
      <c r="T28" s="11">
        <v>1</v>
      </c>
      <c r="U28" s="129" t="s">
        <v>82</v>
      </c>
      <c r="V28" s="3"/>
      <c r="W28" s="132"/>
      <c r="X28" s="152"/>
      <c r="Y28" s="53">
        <f>X28*T28</f>
        <v>0</v>
      </c>
    </row>
    <row r="29" spans="2:25" ht="15.75" thickBot="1" x14ac:dyDescent="0.3">
      <c r="B29" s="65" t="s">
        <v>42</v>
      </c>
      <c r="C29" s="18" t="s">
        <v>28</v>
      </c>
      <c r="D29" s="34"/>
      <c r="E29" s="28"/>
      <c r="F29" s="28"/>
      <c r="G29" s="28"/>
      <c r="H29" s="28"/>
      <c r="I29" s="28"/>
      <c r="J29" s="28"/>
      <c r="K29" s="28"/>
      <c r="L29" s="28"/>
      <c r="M29" s="28"/>
      <c r="N29" s="28"/>
      <c r="O29" s="28"/>
      <c r="P29" s="28"/>
      <c r="Q29" s="28"/>
      <c r="R29" s="28"/>
      <c r="S29" s="29"/>
      <c r="T29" s="12">
        <v>1</v>
      </c>
      <c r="U29" s="130" t="s">
        <v>82</v>
      </c>
      <c r="V29" s="28"/>
      <c r="W29" s="133"/>
      <c r="X29" s="153"/>
      <c r="Y29" s="54">
        <f>X29*T29</f>
        <v>0</v>
      </c>
    </row>
    <row r="30" spans="2:25" ht="15.75" thickBot="1" x14ac:dyDescent="0.3">
      <c r="T30" s="4"/>
    </row>
    <row r="31" spans="2:25" ht="15.75" thickBot="1" x14ac:dyDescent="0.3">
      <c r="T31" s="4"/>
      <c r="X31" s="57" t="s">
        <v>53</v>
      </c>
      <c r="Y31" s="56">
        <f>SUM(Y5:Y29)</f>
        <v>0</v>
      </c>
    </row>
    <row r="32" spans="2:25" ht="15.75" thickBot="1" x14ac:dyDescent="0.3">
      <c r="B32" s="66"/>
      <c r="T32" s="4"/>
    </row>
    <row r="33" spans="2:25" ht="144" customHeight="1" thickBot="1" x14ac:dyDescent="0.3">
      <c r="B33" s="1" t="s">
        <v>57</v>
      </c>
      <c r="C33" s="2"/>
      <c r="D33" s="108" t="s">
        <v>12</v>
      </c>
      <c r="E33" s="109"/>
      <c r="F33" s="109"/>
      <c r="G33" s="109"/>
      <c r="H33" s="109"/>
      <c r="I33" s="109"/>
      <c r="J33" s="109"/>
      <c r="K33" s="109"/>
      <c r="L33" s="109"/>
      <c r="M33" s="109"/>
      <c r="N33" s="109"/>
      <c r="O33" s="109"/>
      <c r="P33" s="109"/>
      <c r="Q33" s="109"/>
      <c r="R33" s="109"/>
      <c r="S33" s="110"/>
      <c r="T33" s="73" t="s">
        <v>16</v>
      </c>
      <c r="U33" s="77" t="s">
        <v>17</v>
      </c>
      <c r="V33" s="77" t="s">
        <v>52</v>
      </c>
      <c r="W33" s="77" t="s">
        <v>50</v>
      </c>
      <c r="X33" s="77" t="s">
        <v>66</v>
      </c>
      <c r="Y33" s="77" t="s">
        <v>68</v>
      </c>
    </row>
    <row r="34" spans="2:25" ht="83.25" customHeight="1" thickBot="1" x14ac:dyDescent="0.3">
      <c r="B34" s="79" t="s">
        <v>83</v>
      </c>
      <c r="C34" s="75" t="s">
        <v>49</v>
      </c>
      <c r="D34" s="101" t="s">
        <v>64</v>
      </c>
      <c r="E34" s="102"/>
      <c r="F34" s="102"/>
      <c r="G34" s="102"/>
      <c r="H34" s="102"/>
      <c r="I34" s="102"/>
      <c r="J34" s="102"/>
      <c r="K34" s="102"/>
      <c r="L34" s="102"/>
      <c r="M34" s="102"/>
      <c r="N34" s="102"/>
      <c r="O34" s="102"/>
      <c r="P34" s="102"/>
      <c r="Q34" s="102"/>
      <c r="R34" s="102"/>
      <c r="S34" s="102"/>
      <c r="T34" s="103"/>
      <c r="U34" s="76"/>
      <c r="V34" s="74" t="s">
        <v>60</v>
      </c>
      <c r="W34" s="74" t="s">
        <v>61</v>
      </c>
      <c r="X34" s="74" t="s">
        <v>67</v>
      </c>
      <c r="Y34" s="75" t="s">
        <v>70</v>
      </c>
    </row>
    <row r="35" spans="2:25" x14ac:dyDescent="0.25">
      <c r="B35" s="19" t="s">
        <v>32</v>
      </c>
      <c r="C35" s="16" t="s">
        <v>18</v>
      </c>
      <c r="D35" s="106">
        <v>55</v>
      </c>
      <c r="E35" s="107"/>
      <c r="F35" s="107"/>
      <c r="G35" s="107"/>
      <c r="H35" s="107"/>
      <c r="I35" s="107"/>
      <c r="J35" s="107"/>
      <c r="K35" s="107"/>
      <c r="L35" s="107"/>
      <c r="M35" s="107"/>
      <c r="N35" s="107"/>
      <c r="O35" s="107"/>
      <c r="P35" s="107"/>
      <c r="Q35" s="107"/>
      <c r="R35" s="107"/>
      <c r="S35" s="141"/>
      <c r="T35" s="58">
        <f t="shared" ref="T35:T43" si="1">SUM(D35:S35)</f>
        <v>55</v>
      </c>
      <c r="U35" s="144"/>
      <c r="V35" s="146"/>
      <c r="W35" s="146"/>
      <c r="X35" s="122">
        <f>(V35+W35)</f>
        <v>0</v>
      </c>
      <c r="Y35" s="37">
        <f>X35*T35*12</f>
        <v>0</v>
      </c>
    </row>
    <row r="36" spans="2:25" x14ac:dyDescent="0.25">
      <c r="B36" s="20" t="s">
        <v>34</v>
      </c>
      <c r="C36" s="17" t="s">
        <v>18</v>
      </c>
      <c r="D36" s="87">
        <v>35</v>
      </c>
      <c r="E36" s="88"/>
      <c r="F36" s="88"/>
      <c r="G36" s="88"/>
      <c r="H36" s="88"/>
      <c r="I36" s="88"/>
      <c r="J36" s="88"/>
      <c r="K36" s="88"/>
      <c r="L36" s="88"/>
      <c r="M36" s="88"/>
      <c r="N36" s="88"/>
      <c r="O36" s="88"/>
      <c r="P36" s="88"/>
      <c r="Q36" s="88"/>
      <c r="R36" s="88"/>
      <c r="S36" s="142"/>
      <c r="T36" s="59">
        <f t="shared" si="1"/>
        <v>35</v>
      </c>
      <c r="U36" s="145"/>
      <c r="V36" s="147"/>
      <c r="W36" s="147"/>
      <c r="X36" s="122">
        <f t="shared" ref="X36:X43" si="2">(V36+W36)</f>
        <v>0</v>
      </c>
      <c r="Y36" s="37">
        <f>X36*T36*12</f>
        <v>0</v>
      </c>
    </row>
    <row r="37" spans="2:25" x14ac:dyDescent="0.25">
      <c r="B37" s="20" t="s">
        <v>35</v>
      </c>
      <c r="C37" s="17" t="s">
        <v>18</v>
      </c>
      <c r="D37" s="87">
        <v>41</v>
      </c>
      <c r="E37" s="88"/>
      <c r="F37" s="88"/>
      <c r="G37" s="88"/>
      <c r="H37" s="88"/>
      <c r="I37" s="88"/>
      <c r="J37" s="88"/>
      <c r="K37" s="88"/>
      <c r="L37" s="88"/>
      <c r="M37" s="88"/>
      <c r="N37" s="88"/>
      <c r="O37" s="88"/>
      <c r="P37" s="88"/>
      <c r="Q37" s="88"/>
      <c r="R37" s="88"/>
      <c r="S37" s="142"/>
      <c r="T37" s="59">
        <f t="shared" si="1"/>
        <v>41</v>
      </c>
      <c r="U37" s="145"/>
      <c r="V37" s="147"/>
      <c r="W37" s="147"/>
      <c r="X37" s="122">
        <f t="shared" si="2"/>
        <v>0</v>
      </c>
      <c r="Y37" s="37">
        <f>X37*T37*12</f>
        <v>0</v>
      </c>
    </row>
    <row r="38" spans="2:25" x14ac:dyDescent="0.25">
      <c r="B38" s="20" t="s">
        <v>19</v>
      </c>
      <c r="C38" s="17" t="s">
        <v>20</v>
      </c>
      <c r="D38" s="87">
        <v>43</v>
      </c>
      <c r="E38" s="88"/>
      <c r="F38" s="88"/>
      <c r="G38" s="88"/>
      <c r="H38" s="88"/>
      <c r="I38" s="88"/>
      <c r="J38" s="88"/>
      <c r="K38" s="88"/>
      <c r="L38" s="88"/>
      <c r="M38" s="88"/>
      <c r="N38" s="88"/>
      <c r="O38" s="88"/>
      <c r="P38" s="88"/>
      <c r="Q38" s="88"/>
      <c r="R38" s="88"/>
      <c r="S38" s="142"/>
      <c r="T38" s="59">
        <f t="shared" si="1"/>
        <v>43</v>
      </c>
      <c r="U38" s="145"/>
      <c r="V38" s="147"/>
      <c r="W38" s="147"/>
      <c r="X38" s="122">
        <f t="shared" si="2"/>
        <v>0</v>
      </c>
      <c r="Y38" s="37">
        <f t="shared" ref="Y36:Y43" si="3">X38*T38*12</f>
        <v>0</v>
      </c>
    </row>
    <row r="39" spans="2:25" x14ac:dyDescent="0.25">
      <c r="B39" s="20" t="s">
        <v>21</v>
      </c>
      <c r="C39" s="17" t="s">
        <v>18</v>
      </c>
      <c r="D39" s="87">
        <v>42</v>
      </c>
      <c r="E39" s="88"/>
      <c r="F39" s="88"/>
      <c r="G39" s="88"/>
      <c r="H39" s="88"/>
      <c r="I39" s="88"/>
      <c r="J39" s="88"/>
      <c r="K39" s="88"/>
      <c r="L39" s="88"/>
      <c r="M39" s="88"/>
      <c r="N39" s="88"/>
      <c r="O39" s="88"/>
      <c r="P39" s="88"/>
      <c r="Q39" s="88"/>
      <c r="R39" s="88"/>
      <c r="S39" s="142"/>
      <c r="T39" s="59">
        <f t="shared" si="1"/>
        <v>42</v>
      </c>
      <c r="U39" s="145"/>
      <c r="V39" s="147"/>
      <c r="W39" s="147"/>
      <c r="X39" s="122">
        <f t="shared" si="2"/>
        <v>0</v>
      </c>
      <c r="Y39" s="37">
        <f t="shared" si="3"/>
        <v>0</v>
      </c>
    </row>
    <row r="40" spans="2:25" x14ac:dyDescent="0.25">
      <c r="B40" s="20" t="s">
        <v>22</v>
      </c>
      <c r="C40" s="17" t="s">
        <v>20</v>
      </c>
      <c r="D40" s="87">
        <v>42</v>
      </c>
      <c r="E40" s="88"/>
      <c r="F40" s="88"/>
      <c r="G40" s="88"/>
      <c r="H40" s="88"/>
      <c r="I40" s="88"/>
      <c r="J40" s="88"/>
      <c r="K40" s="88"/>
      <c r="L40" s="88"/>
      <c r="M40" s="88"/>
      <c r="N40" s="88"/>
      <c r="O40" s="88"/>
      <c r="P40" s="88"/>
      <c r="Q40" s="88"/>
      <c r="R40" s="88"/>
      <c r="S40" s="142"/>
      <c r="T40" s="59">
        <f t="shared" si="1"/>
        <v>42</v>
      </c>
      <c r="U40" s="145"/>
      <c r="V40" s="147"/>
      <c r="W40" s="147"/>
      <c r="X40" s="122">
        <f t="shared" si="2"/>
        <v>0</v>
      </c>
      <c r="Y40" s="37">
        <f t="shared" si="3"/>
        <v>0</v>
      </c>
    </row>
    <row r="41" spans="2:25" x14ac:dyDescent="0.25">
      <c r="B41" s="35" t="s">
        <v>33</v>
      </c>
      <c r="C41" s="40" t="s">
        <v>23</v>
      </c>
      <c r="D41" s="87">
        <v>25</v>
      </c>
      <c r="E41" s="88"/>
      <c r="F41" s="88"/>
      <c r="G41" s="88"/>
      <c r="H41" s="88"/>
      <c r="I41" s="88"/>
      <c r="J41" s="88"/>
      <c r="K41" s="88"/>
      <c r="L41" s="88"/>
      <c r="M41" s="88"/>
      <c r="N41" s="88"/>
      <c r="O41" s="88"/>
      <c r="P41" s="88"/>
      <c r="Q41" s="88"/>
      <c r="R41" s="88"/>
      <c r="S41" s="142"/>
      <c r="T41" s="60">
        <f t="shared" si="1"/>
        <v>25</v>
      </c>
      <c r="U41" s="148"/>
      <c r="V41" s="147"/>
      <c r="W41" s="147"/>
      <c r="X41" s="122">
        <f t="shared" si="2"/>
        <v>0</v>
      </c>
      <c r="Y41" s="37">
        <f t="shared" si="3"/>
        <v>0</v>
      </c>
    </row>
    <row r="42" spans="2:25" x14ac:dyDescent="0.25">
      <c r="B42" s="20" t="s">
        <v>24</v>
      </c>
      <c r="C42" s="17" t="s">
        <v>18</v>
      </c>
      <c r="D42" s="87">
        <v>5</v>
      </c>
      <c r="E42" s="88"/>
      <c r="F42" s="88"/>
      <c r="G42" s="88"/>
      <c r="H42" s="88"/>
      <c r="I42" s="88"/>
      <c r="J42" s="88"/>
      <c r="K42" s="88"/>
      <c r="L42" s="88"/>
      <c r="M42" s="88"/>
      <c r="N42" s="88"/>
      <c r="O42" s="88"/>
      <c r="P42" s="88"/>
      <c r="Q42" s="88"/>
      <c r="R42" s="88"/>
      <c r="S42" s="142"/>
      <c r="T42" s="59">
        <f t="shared" si="1"/>
        <v>5</v>
      </c>
      <c r="U42" s="145"/>
      <c r="V42" s="147"/>
      <c r="W42" s="147"/>
      <c r="X42" s="122">
        <f t="shared" si="2"/>
        <v>0</v>
      </c>
      <c r="Y42" s="37">
        <f t="shared" si="3"/>
        <v>0</v>
      </c>
    </row>
    <row r="43" spans="2:25" ht="15.75" thickBot="1" x14ac:dyDescent="0.3">
      <c r="B43" s="20" t="s">
        <v>25</v>
      </c>
      <c r="C43" s="17" t="s">
        <v>23</v>
      </c>
      <c r="D43" s="139">
        <v>4</v>
      </c>
      <c r="E43" s="140"/>
      <c r="F43" s="140"/>
      <c r="G43" s="140"/>
      <c r="H43" s="140"/>
      <c r="I43" s="140"/>
      <c r="J43" s="140"/>
      <c r="K43" s="140"/>
      <c r="L43" s="140"/>
      <c r="M43" s="140"/>
      <c r="N43" s="140"/>
      <c r="O43" s="140"/>
      <c r="P43" s="140"/>
      <c r="Q43" s="140"/>
      <c r="R43" s="140"/>
      <c r="S43" s="143"/>
      <c r="T43" s="59">
        <f t="shared" si="1"/>
        <v>4</v>
      </c>
      <c r="U43" s="145"/>
      <c r="V43" s="149"/>
      <c r="W43" s="149"/>
      <c r="X43" s="122">
        <f t="shared" si="2"/>
        <v>0</v>
      </c>
      <c r="Y43" s="37">
        <f t="shared" si="3"/>
        <v>0</v>
      </c>
    </row>
    <row r="44" spans="2:25" ht="15.75" thickBot="1" x14ac:dyDescent="0.3">
      <c r="B44" s="13"/>
      <c r="C44" s="6"/>
      <c r="D44" s="50"/>
      <c r="E44" s="50"/>
      <c r="F44" s="50"/>
      <c r="G44" s="50"/>
      <c r="H44" s="50"/>
      <c r="I44" s="50"/>
      <c r="J44" s="50"/>
      <c r="K44" s="50"/>
      <c r="L44" s="50"/>
      <c r="M44" s="50"/>
      <c r="N44" s="50"/>
      <c r="O44" s="50"/>
      <c r="P44" s="50"/>
      <c r="Q44" s="50"/>
      <c r="R44" s="50"/>
      <c r="S44" s="50"/>
      <c r="T44" s="7"/>
      <c r="U44" s="124"/>
      <c r="V44" s="126"/>
      <c r="W44" s="127"/>
      <c r="X44" s="125"/>
      <c r="Y44" s="51"/>
    </row>
    <row r="45" spans="2:25" ht="15.75" thickBot="1" x14ac:dyDescent="0.3">
      <c r="B45" s="19" t="s">
        <v>46</v>
      </c>
      <c r="C45" s="18" t="s">
        <v>23</v>
      </c>
      <c r="D45" s="87">
        <v>1</v>
      </c>
      <c r="E45" s="88"/>
      <c r="F45" s="88"/>
      <c r="G45" s="88"/>
      <c r="H45" s="88"/>
      <c r="I45" s="88"/>
      <c r="J45" s="88"/>
      <c r="K45" s="88"/>
      <c r="L45" s="88"/>
      <c r="M45" s="88"/>
      <c r="N45" s="88"/>
      <c r="O45" s="88"/>
      <c r="P45" s="88"/>
      <c r="Q45" s="88"/>
      <c r="R45" s="88"/>
      <c r="S45" s="88"/>
      <c r="T45" s="14">
        <f>SUM(D45:S45)</f>
        <v>1</v>
      </c>
      <c r="U45" s="155"/>
      <c r="V45" s="154"/>
      <c r="W45" s="154"/>
      <c r="X45" s="122">
        <f>(V45+W45)</f>
        <v>0</v>
      </c>
      <c r="Y45" s="37">
        <f>X45*T45*12</f>
        <v>0</v>
      </c>
    </row>
    <row r="46" spans="2:25" ht="15.75" thickBot="1" x14ac:dyDescent="0.3">
      <c r="B46" s="15" t="s">
        <v>26</v>
      </c>
      <c r="C46" s="6"/>
      <c r="D46" s="61"/>
      <c r="E46" s="61"/>
      <c r="F46" s="61"/>
      <c r="G46" s="61"/>
      <c r="H46" s="61"/>
      <c r="I46" s="61"/>
      <c r="J46" s="61"/>
      <c r="K46" s="61"/>
      <c r="L46" s="61"/>
      <c r="M46" s="61"/>
      <c r="N46" s="61"/>
      <c r="O46" s="61"/>
      <c r="P46" s="61"/>
      <c r="Q46" s="61"/>
      <c r="R46" s="61"/>
      <c r="S46" s="61"/>
      <c r="T46" s="21"/>
      <c r="U46" s="124"/>
      <c r="V46" s="126"/>
      <c r="W46" s="127"/>
      <c r="X46" s="125" t="s">
        <v>27</v>
      </c>
      <c r="Y46" s="6"/>
    </row>
    <row r="47" spans="2:25" x14ac:dyDescent="0.25">
      <c r="B47" s="30" t="s">
        <v>36</v>
      </c>
      <c r="C47" s="16" t="s">
        <v>28</v>
      </c>
      <c r="D47" s="89"/>
      <c r="E47" s="90"/>
      <c r="F47" s="90"/>
      <c r="G47" s="90"/>
      <c r="H47" s="90"/>
      <c r="I47" s="90"/>
      <c r="J47" s="90"/>
      <c r="K47" s="90"/>
      <c r="L47" s="90"/>
      <c r="M47" s="90"/>
      <c r="N47" s="90"/>
      <c r="O47" s="90"/>
      <c r="P47" s="90"/>
      <c r="Q47" s="90"/>
      <c r="R47" s="90"/>
      <c r="S47" s="91"/>
      <c r="T47" s="62">
        <v>1</v>
      </c>
      <c r="U47" s="128" t="s">
        <v>82</v>
      </c>
      <c r="V47" s="27"/>
      <c r="W47" s="134"/>
      <c r="X47" s="151"/>
      <c r="Y47" s="52">
        <f t="shared" ref="Y47:Y55" si="4">X47*T47</f>
        <v>0</v>
      </c>
    </row>
    <row r="48" spans="2:25" x14ac:dyDescent="0.25">
      <c r="B48" s="31" t="s">
        <v>37</v>
      </c>
      <c r="C48" s="17" t="s">
        <v>28</v>
      </c>
      <c r="D48" s="84"/>
      <c r="E48" s="85"/>
      <c r="F48" s="85"/>
      <c r="G48" s="85"/>
      <c r="H48" s="85"/>
      <c r="I48" s="85"/>
      <c r="J48" s="85"/>
      <c r="K48" s="85"/>
      <c r="L48" s="85"/>
      <c r="M48" s="85"/>
      <c r="N48" s="85"/>
      <c r="O48" s="85"/>
      <c r="P48" s="85"/>
      <c r="Q48" s="85"/>
      <c r="R48" s="85"/>
      <c r="S48" s="86"/>
      <c r="T48" s="63">
        <v>1</v>
      </c>
      <c r="U48" s="129" t="s">
        <v>82</v>
      </c>
      <c r="V48" s="3"/>
      <c r="W48" s="132"/>
      <c r="X48" s="152"/>
      <c r="Y48" s="53">
        <f t="shared" si="4"/>
        <v>0</v>
      </c>
    </row>
    <row r="49" spans="2:25" x14ac:dyDescent="0.25">
      <c r="B49" s="31" t="s">
        <v>38</v>
      </c>
      <c r="C49" s="17" t="s">
        <v>28</v>
      </c>
      <c r="D49" s="84"/>
      <c r="E49" s="85"/>
      <c r="F49" s="85"/>
      <c r="G49" s="85"/>
      <c r="H49" s="85"/>
      <c r="I49" s="85"/>
      <c r="J49" s="85"/>
      <c r="K49" s="85"/>
      <c r="L49" s="85"/>
      <c r="M49" s="85"/>
      <c r="N49" s="85"/>
      <c r="O49" s="85"/>
      <c r="P49" s="85"/>
      <c r="Q49" s="85"/>
      <c r="R49" s="85"/>
      <c r="S49" s="86"/>
      <c r="T49" s="63">
        <v>1</v>
      </c>
      <c r="U49" s="129" t="s">
        <v>82</v>
      </c>
      <c r="V49" s="3"/>
      <c r="W49" s="132"/>
      <c r="X49" s="152"/>
      <c r="Y49" s="53">
        <f t="shared" si="4"/>
        <v>0</v>
      </c>
    </row>
    <row r="50" spans="2:25" x14ac:dyDescent="0.25">
      <c r="B50" s="31" t="s">
        <v>39</v>
      </c>
      <c r="C50" s="17" t="s">
        <v>28</v>
      </c>
      <c r="D50" s="84"/>
      <c r="E50" s="85"/>
      <c r="F50" s="85"/>
      <c r="G50" s="85"/>
      <c r="H50" s="85"/>
      <c r="I50" s="85"/>
      <c r="J50" s="85"/>
      <c r="K50" s="85"/>
      <c r="L50" s="85"/>
      <c r="M50" s="85"/>
      <c r="N50" s="85"/>
      <c r="O50" s="85"/>
      <c r="P50" s="85"/>
      <c r="Q50" s="85"/>
      <c r="R50" s="85"/>
      <c r="S50" s="86"/>
      <c r="T50" s="63">
        <v>1</v>
      </c>
      <c r="U50" s="129" t="s">
        <v>82</v>
      </c>
      <c r="V50" s="3"/>
      <c r="W50" s="132"/>
      <c r="X50" s="152"/>
      <c r="Y50" s="53">
        <f t="shared" si="4"/>
        <v>0</v>
      </c>
    </row>
    <row r="51" spans="2:25" x14ac:dyDescent="0.25">
      <c r="B51" s="31" t="s">
        <v>40</v>
      </c>
      <c r="C51" s="17" t="s">
        <v>28</v>
      </c>
      <c r="D51" s="84"/>
      <c r="E51" s="85"/>
      <c r="F51" s="85"/>
      <c r="G51" s="85"/>
      <c r="H51" s="85"/>
      <c r="I51" s="85"/>
      <c r="J51" s="85"/>
      <c r="K51" s="85"/>
      <c r="L51" s="85"/>
      <c r="M51" s="85"/>
      <c r="N51" s="85"/>
      <c r="O51" s="85"/>
      <c r="P51" s="85"/>
      <c r="Q51" s="85"/>
      <c r="R51" s="85"/>
      <c r="S51" s="86"/>
      <c r="T51" s="63">
        <v>1</v>
      </c>
      <c r="U51" s="129" t="s">
        <v>82</v>
      </c>
      <c r="V51" s="3"/>
      <c r="W51" s="132"/>
      <c r="X51" s="152"/>
      <c r="Y51" s="53">
        <f t="shared" si="4"/>
        <v>0</v>
      </c>
    </row>
    <row r="52" spans="2:25" x14ac:dyDescent="0.25">
      <c r="B52" s="31" t="s">
        <v>41</v>
      </c>
      <c r="C52" s="17" t="s">
        <v>28</v>
      </c>
      <c r="D52" s="84"/>
      <c r="E52" s="85"/>
      <c r="F52" s="85"/>
      <c r="G52" s="85"/>
      <c r="H52" s="85"/>
      <c r="I52" s="85"/>
      <c r="J52" s="85"/>
      <c r="K52" s="85"/>
      <c r="L52" s="85"/>
      <c r="M52" s="85"/>
      <c r="N52" s="85"/>
      <c r="O52" s="85"/>
      <c r="P52" s="85"/>
      <c r="Q52" s="85"/>
      <c r="R52" s="85"/>
      <c r="S52" s="86"/>
      <c r="T52" s="63">
        <v>1</v>
      </c>
      <c r="U52" s="129" t="s">
        <v>82</v>
      </c>
      <c r="V52" s="3"/>
      <c r="W52" s="132"/>
      <c r="X52" s="152"/>
      <c r="Y52" s="53">
        <f t="shared" si="4"/>
        <v>0</v>
      </c>
    </row>
    <row r="53" spans="2:25" x14ac:dyDescent="0.25">
      <c r="B53" s="31" t="s">
        <v>33</v>
      </c>
      <c r="C53" s="17" t="s">
        <v>28</v>
      </c>
      <c r="D53" s="84"/>
      <c r="E53" s="85"/>
      <c r="F53" s="85"/>
      <c r="G53" s="85"/>
      <c r="H53" s="85"/>
      <c r="I53" s="85"/>
      <c r="J53" s="85"/>
      <c r="K53" s="85"/>
      <c r="L53" s="85"/>
      <c r="M53" s="85"/>
      <c r="N53" s="85"/>
      <c r="O53" s="85"/>
      <c r="P53" s="85"/>
      <c r="Q53" s="85"/>
      <c r="R53" s="85"/>
      <c r="S53" s="86"/>
      <c r="T53" s="63">
        <v>1</v>
      </c>
      <c r="U53" s="129" t="s">
        <v>82</v>
      </c>
      <c r="V53" s="3"/>
      <c r="W53" s="132"/>
      <c r="X53" s="152"/>
      <c r="Y53" s="53">
        <f t="shared" si="4"/>
        <v>0</v>
      </c>
    </row>
    <row r="54" spans="2:25" x14ac:dyDescent="0.25">
      <c r="B54" s="31" t="s">
        <v>29</v>
      </c>
      <c r="C54" s="17" t="s">
        <v>28</v>
      </c>
      <c r="D54" s="84"/>
      <c r="E54" s="85"/>
      <c r="F54" s="85"/>
      <c r="G54" s="85"/>
      <c r="H54" s="85"/>
      <c r="I54" s="85"/>
      <c r="J54" s="85"/>
      <c r="K54" s="85"/>
      <c r="L54" s="85"/>
      <c r="M54" s="85"/>
      <c r="N54" s="85"/>
      <c r="O54" s="85"/>
      <c r="P54" s="85"/>
      <c r="Q54" s="85"/>
      <c r="R54" s="85"/>
      <c r="S54" s="86"/>
      <c r="T54" s="63">
        <v>1</v>
      </c>
      <c r="U54" s="129" t="s">
        <v>82</v>
      </c>
      <c r="V54" s="3"/>
      <c r="W54" s="132"/>
      <c r="X54" s="152"/>
      <c r="Y54" s="53">
        <f t="shared" si="4"/>
        <v>0</v>
      </c>
    </row>
    <row r="55" spans="2:25" ht="15.75" thickBot="1" x14ac:dyDescent="0.3">
      <c r="B55" s="65" t="s">
        <v>25</v>
      </c>
      <c r="C55" s="18" t="s">
        <v>28</v>
      </c>
      <c r="D55" s="135"/>
      <c r="E55" s="136"/>
      <c r="F55" s="136"/>
      <c r="G55" s="136"/>
      <c r="H55" s="136"/>
      <c r="I55" s="136"/>
      <c r="J55" s="136"/>
      <c r="K55" s="136"/>
      <c r="L55" s="136"/>
      <c r="M55" s="136"/>
      <c r="N55" s="136"/>
      <c r="O55" s="136"/>
      <c r="P55" s="136"/>
      <c r="Q55" s="136"/>
      <c r="R55" s="136"/>
      <c r="S55" s="137"/>
      <c r="T55" s="138">
        <v>1</v>
      </c>
      <c r="U55" s="130" t="s">
        <v>82</v>
      </c>
      <c r="V55" s="28"/>
      <c r="W55" s="133"/>
      <c r="X55" s="153"/>
      <c r="Y55" s="54">
        <f t="shared" si="4"/>
        <v>0</v>
      </c>
    </row>
    <row r="56" spans="2:25" ht="15.75" thickBot="1" x14ac:dyDescent="0.3">
      <c r="T56" s="4"/>
    </row>
    <row r="57" spans="2:25" ht="15.75" thickBot="1" x14ac:dyDescent="0.3">
      <c r="T57" s="4"/>
      <c r="X57" s="57" t="s">
        <v>53</v>
      </c>
      <c r="Y57" s="56">
        <f>SUM(Y35:Y55)</f>
        <v>0</v>
      </c>
    </row>
    <row r="58" spans="2:25" ht="15.75" thickBot="1" x14ac:dyDescent="0.3">
      <c r="T58" s="4"/>
    </row>
    <row r="59" spans="2:25" ht="24.75" customHeight="1" x14ac:dyDescent="0.25">
      <c r="B59" s="82" t="s">
        <v>58</v>
      </c>
      <c r="C59" s="104">
        <f>Y57+Y31</f>
        <v>0</v>
      </c>
      <c r="D59" s="104"/>
      <c r="E59" s="104"/>
      <c r="F59" s="104"/>
      <c r="G59" s="104"/>
      <c r="H59" s="104"/>
      <c r="I59" s="104"/>
      <c r="J59" s="104"/>
      <c r="K59" s="104"/>
      <c r="L59" s="104"/>
      <c r="M59" s="104"/>
      <c r="N59" s="104"/>
      <c r="O59" s="104"/>
      <c r="P59" s="104"/>
      <c r="Q59" s="104"/>
      <c r="R59" s="104"/>
      <c r="S59" s="104"/>
      <c r="T59" s="105"/>
      <c r="X59" s="55"/>
    </row>
    <row r="60" spans="2:25" ht="26.25" customHeight="1" x14ac:dyDescent="0.25">
      <c r="B60" s="69" t="s">
        <v>54</v>
      </c>
      <c r="C60" s="156"/>
      <c r="D60" s="156"/>
      <c r="E60" s="156"/>
      <c r="F60" s="156"/>
      <c r="G60" s="156"/>
      <c r="H60" s="156"/>
      <c r="I60" s="156"/>
      <c r="J60" s="156"/>
      <c r="K60" s="156"/>
      <c r="L60" s="156"/>
      <c r="M60" s="156"/>
      <c r="N60" s="156"/>
      <c r="O60" s="156"/>
      <c r="P60" s="156"/>
      <c r="Q60" s="156"/>
      <c r="R60" s="156"/>
      <c r="S60" s="156"/>
      <c r="T60" s="157"/>
    </row>
    <row r="61" spans="2:25" ht="25.5" customHeight="1" x14ac:dyDescent="0.25">
      <c r="B61" s="69" t="s">
        <v>59</v>
      </c>
      <c r="C61" s="161"/>
      <c r="D61" s="162"/>
      <c r="E61" s="162"/>
      <c r="F61" s="162"/>
      <c r="G61" s="162"/>
      <c r="H61" s="162"/>
      <c r="I61" s="162"/>
      <c r="J61" s="162"/>
      <c r="K61" s="162"/>
      <c r="L61" s="162"/>
      <c r="M61" s="162"/>
      <c r="N61" s="162"/>
      <c r="O61" s="162"/>
      <c r="P61" s="162"/>
      <c r="Q61" s="162"/>
      <c r="R61" s="162"/>
      <c r="S61" s="162"/>
      <c r="T61" s="163"/>
    </row>
    <row r="62" spans="2:25" ht="27.6" customHeight="1" x14ac:dyDescent="0.25">
      <c r="B62" s="69" t="s">
        <v>62</v>
      </c>
      <c r="C62" s="156"/>
      <c r="D62" s="156"/>
      <c r="E62" s="156"/>
      <c r="F62" s="156"/>
      <c r="G62" s="156"/>
      <c r="H62" s="156"/>
      <c r="I62" s="156"/>
      <c r="J62" s="156"/>
      <c r="K62" s="156"/>
      <c r="L62" s="156"/>
      <c r="M62" s="156"/>
      <c r="N62" s="156"/>
      <c r="O62" s="156"/>
      <c r="P62" s="156"/>
      <c r="Q62" s="156"/>
      <c r="R62" s="156"/>
      <c r="S62" s="156"/>
      <c r="T62" s="157"/>
    </row>
    <row r="63" spans="2:25" ht="22.5" customHeight="1" x14ac:dyDescent="0.25">
      <c r="B63" s="69" t="s">
        <v>63</v>
      </c>
      <c r="C63" s="156"/>
      <c r="D63" s="156"/>
      <c r="E63" s="156"/>
      <c r="F63" s="156"/>
      <c r="G63" s="156"/>
      <c r="H63" s="156"/>
      <c r="I63" s="156"/>
      <c r="J63" s="156"/>
      <c r="K63" s="156"/>
      <c r="L63" s="156"/>
      <c r="M63" s="156"/>
      <c r="N63" s="156"/>
      <c r="O63" s="156"/>
      <c r="P63" s="156"/>
      <c r="Q63" s="156"/>
      <c r="R63" s="156"/>
      <c r="S63" s="156"/>
      <c r="T63" s="157"/>
    </row>
    <row r="64" spans="2:25" ht="109.5" customHeight="1" thickBot="1" x14ac:dyDescent="0.3">
      <c r="B64" s="70" t="s">
        <v>30</v>
      </c>
      <c r="C64" s="158"/>
      <c r="D64" s="158"/>
      <c r="E64" s="158"/>
      <c r="F64" s="158"/>
      <c r="G64" s="158"/>
      <c r="H64" s="158"/>
      <c r="I64" s="158"/>
      <c r="J64" s="158"/>
      <c r="K64" s="158"/>
      <c r="L64" s="158"/>
      <c r="M64" s="158"/>
      <c r="N64" s="158"/>
      <c r="O64" s="158"/>
      <c r="P64" s="158"/>
      <c r="Q64" s="158"/>
      <c r="R64" s="158"/>
      <c r="S64" s="158"/>
      <c r="T64" s="159"/>
      <c r="U64" s="160"/>
    </row>
    <row r="65" spans="2:25" ht="18.600000000000001" customHeight="1" thickBot="1" x14ac:dyDescent="0.3"/>
    <row r="66" spans="2:25" ht="27" customHeight="1" thickBot="1" x14ac:dyDescent="0.3">
      <c r="B66" s="92" t="s">
        <v>72</v>
      </c>
      <c r="C66" s="93"/>
      <c r="D66" s="93"/>
      <c r="E66" s="93"/>
      <c r="F66" s="93"/>
      <c r="G66" s="93"/>
      <c r="H66" s="93"/>
      <c r="I66" s="93"/>
      <c r="J66" s="93"/>
      <c r="K66" s="93"/>
      <c r="L66" s="93"/>
      <c r="M66" s="93"/>
      <c r="N66" s="93"/>
      <c r="O66" s="93"/>
      <c r="P66" s="93"/>
      <c r="Q66" s="93"/>
      <c r="R66" s="93"/>
      <c r="S66" s="93"/>
      <c r="T66" s="94"/>
      <c r="U66" s="80"/>
      <c r="V66" s="80"/>
      <c r="W66" s="80"/>
      <c r="X66" s="80"/>
      <c r="Y66" s="80"/>
    </row>
    <row r="67" spans="2:25" ht="45.75" customHeight="1" x14ac:dyDescent="0.25">
      <c r="B67" s="95" t="s">
        <v>74</v>
      </c>
      <c r="C67" s="96"/>
      <c r="D67" s="96"/>
      <c r="E67" s="96"/>
      <c r="F67" s="96"/>
      <c r="G67" s="96"/>
      <c r="H67" s="96"/>
      <c r="I67" s="96"/>
      <c r="J67" s="96"/>
      <c r="K67" s="96"/>
      <c r="L67" s="96"/>
      <c r="M67" s="96"/>
      <c r="N67" s="96"/>
      <c r="O67" s="96"/>
      <c r="P67" s="96"/>
      <c r="Q67" s="96"/>
      <c r="R67" s="96"/>
      <c r="S67" s="96"/>
      <c r="T67" s="97"/>
      <c r="U67" s="81"/>
      <c r="V67" s="81"/>
      <c r="W67" s="81"/>
      <c r="X67" s="81"/>
      <c r="Y67" s="81"/>
    </row>
    <row r="68" spans="2:25" ht="36.75" customHeight="1" x14ac:dyDescent="0.25">
      <c r="B68" s="98" t="s">
        <v>73</v>
      </c>
      <c r="C68" s="99"/>
      <c r="D68" s="99"/>
      <c r="E68" s="99"/>
      <c r="F68" s="99"/>
      <c r="G68" s="99"/>
      <c r="H68" s="99"/>
      <c r="I68" s="99"/>
      <c r="J68" s="99"/>
      <c r="K68" s="99"/>
      <c r="L68" s="99"/>
      <c r="M68" s="99"/>
      <c r="N68" s="99"/>
      <c r="O68" s="99"/>
      <c r="P68" s="99"/>
      <c r="Q68" s="99"/>
      <c r="R68" s="99"/>
      <c r="S68" s="99"/>
      <c r="T68" s="100"/>
    </row>
    <row r="69" spans="2:25" ht="39.75" customHeight="1" x14ac:dyDescent="0.25">
      <c r="B69" s="98" t="s">
        <v>79</v>
      </c>
      <c r="C69" s="111"/>
      <c r="D69" s="111"/>
      <c r="E69" s="111"/>
      <c r="F69" s="111"/>
      <c r="G69" s="111"/>
      <c r="H69" s="111"/>
      <c r="I69" s="111"/>
      <c r="J69" s="111"/>
      <c r="K69" s="111"/>
      <c r="L69" s="111"/>
      <c r="M69" s="111"/>
      <c r="N69" s="111"/>
      <c r="O69" s="111"/>
      <c r="P69" s="111"/>
      <c r="Q69" s="111"/>
      <c r="R69" s="111"/>
      <c r="S69" s="111"/>
      <c r="T69" s="112"/>
    </row>
    <row r="70" spans="2:25" ht="24.75" customHeight="1" x14ac:dyDescent="0.25">
      <c r="B70" s="113" t="s">
        <v>78</v>
      </c>
      <c r="C70" s="99"/>
      <c r="D70" s="99"/>
      <c r="E70" s="99"/>
      <c r="F70" s="99"/>
      <c r="G70" s="99"/>
      <c r="H70" s="99"/>
      <c r="I70" s="99"/>
      <c r="J70" s="99"/>
      <c r="K70" s="99"/>
      <c r="L70" s="99"/>
      <c r="M70" s="99"/>
      <c r="N70" s="99"/>
      <c r="O70" s="99"/>
      <c r="P70" s="99"/>
      <c r="Q70" s="99"/>
      <c r="R70" s="99"/>
      <c r="S70" s="99"/>
      <c r="T70" s="100"/>
    </row>
    <row r="71" spans="2:25" ht="19.5" customHeight="1" x14ac:dyDescent="0.25">
      <c r="B71" s="113" t="s">
        <v>75</v>
      </c>
      <c r="C71" s="99"/>
      <c r="D71" s="99"/>
      <c r="E71" s="99"/>
      <c r="F71" s="99"/>
      <c r="G71" s="99"/>
      <c r="H71" s="99"/>
      <c r="I71" s="99"/>
      <c r="J71" s="99"/>
      <c r="K71" s="99"/>
      <c r="L71" s="99"/>
      <c r="M71" s="99"/>
      <c r="N71" s="99"/>
      <c r="O71" s="99"/>
      <c r="P71" s="99"/>
      <c r="Q71" s="99"/>
      <c r="R71" s="99"/>
      <c r="S71" s="99"/>
      <c r="T71" s="100"/>
    </row>
    <row r="72" spans="2:25" ht="31.5" customHeight="1" thickBot="1" x14ac:dyDescent="0.3">
      <c r="B72" s="114" t="s">
        <v>76</v>
      </c>
      <c r="C72" s="115"/>
      <c r="D72" s="115"/>
      <c r="E72" s="115"/>
      <c r="F72" s="115"/>
      <c r="G72" s="115"/>
      <c r="H72" s="115"/>
      <c r="I72" s="115"/>
      <c r="J72" s="115"/>
      <c r="K72" s="115"/>
      <c r="L72" s="115"/>
      <c r="M72" s="115"/>
      <c r="N72" s="115"/>
      <c r="O72" s="115"/>
      <c r="P72" s="115"/>
      <c r="Q72" s="115"/>
      <c r="R72" s="115"/>
      <c r="S72" s="115"/>
      <c r="T72" s="116"/>
    </row>
    <row r="73" spans="2:25" ht="42" customHeight="1" thickBot="1" x14ac:dyDescent="0.3">
      <c r="B73" s="117" t="s">
        <v>77</v>
      </c>
      <c r="C73" s="118"/>
      <c r="D73" s="118"/>
      <c r="E73" s="118"/>
      <c r="F73" s="118"/>
      <c r="G73" s="118"/>
      <c r="H73" s="118"/>
      <c r="I73" s="118"/>
      <c r="J73" s="118"/>
      <c r="K73" s="118"/>
      <c r="L73" s="118"/>
      <c r="M73" s="118"/>
      <c r="N73" s="118"/>
      <c r="O73" s="118"/>
      <c r="P73" s="118"/>
      <c r="Q73" s="118"/>
      <c r="R73" s="118"/>
      <c r="S73" s="118"/>
      <c r="T73" s="119"/>
    </row>
    <row r="74" spans="2:25" x14ac:dyDescent="0.25">
      <c r="B74" s="120"/>
      <c r="C74" s="120"/>
      <c r="D74" s="120"/>
      <c r="E74" s="120"/>
      <c r="F74" s="120"/>
      <c r="G74" s="120"/>
      <c r="H74" s="120"/>
      <c r="I74" s="120"/>
      <c r="J74" s="120"/>
      <c r="K74" s="120"/>
      <c r="L74" s="120"/>
      <c r="M74" s="120"/>
      <c r="N74" s="120"/>
      <c r="O74" s="120"/>
      <c r="P74" s="120"/>
      <c r="Q74" s="120"/>
      <c r="R74" s="120"/>
      <c r="S74" s="120"/>
      <c r="T74" s="120"/>
    </row>
    <row r="75" spans="2:25" x14ac:dyDescent="0.25">
      <c r="B75" s="120"/>
      <c r="C75" s="120"/>
      <c r="D75" s="120"/>
      <c r="E75" s="120"/>
      <c r="F75" s="120"/>
      <c r="G75" s="120"/>
      <c r="H75" s="120"/>
      <c r="I75" s="120"/>
      <c r="J75" s="120"/>
      <c r="K75" s="120"/>
      <c r="L75" s="120"/>
      <c r="M75" s="120"/>
      <c r="N75" s="120"/>
      <c r="O75" s="120"/>
      <c r="P75" s="120"/>
      <c r="Q75" s="120"/>
      <c r="R75" s="120"/>
      <c r="S75" s="120"/>
      <c r="T75" s="120"/>
    </row>
    <row r="76" spans="2:25" x14ac:dyDescent="0.25">
      <c r="B76" s="120"/>
      <c r="C76" s="120"/>
      <c r="D76" s="120"/>
      <c r="E76" s="120"/>
      <c r="F76" s="120"/>
      <c r="G76" s="120"/>
      <c r="H76" s="120"/>
      <c r="I76" s="120"/>
      <c r="J76" s="120"/>
      <c r="K76" s="120"/>
      <c r="L76" s="120"/>
      <c r="M76" s="120"/>
      <c r="N76" s="120"/>
      <c r="O76" s="120"/>
      <c r="P76" s="120"/>
      <c r="Q76" s="120"/>
      <c r="R76" s="120"/>
      <c r="S76" s="120"/>
      <c r="T76" s="120"/>
    </row>
    <row r="77" spans="2:25" x14ac:dyDescent="0.25">
      <c r="B77" s="120"/>
      <c r="C77" s="120"/>
      <c r="D77" s="120"/>
      <c r="E77" s="120"/>
      <c r="F77" s="120"/>
      <c r="G77" s="120"/>
      <c r="H77" s="120"/>
      <c r="I77" s="120"/>
      <c r="J77" s="120"/>
      <c r="K77" s="120"/>
      <c r="L77" s="120"/>
      <c r="M77" s="120"/>
      <c r="N77" s="120"/>
      <c r="O77" s="120"/>
      <c r="P77" s="120"/>
      <c r="Q77" s="120"/>
      <c r="R77" s="120"/>
      <c r="S77" s="120"/>
      <c r="T77" s="120"/>
    </row>
    <row r="78" spans="2:25" x14ac:dyDescent="0.25">
      <c r="B78" s="120"/>
      <c r="C78" s="120"/>
      <c r="D78" s="120"/>
      <c r="E78" s="120"/>
      <c r="F78" s="120"/>
      <c r="G78" s="120"/>
      <c r="H78" s="120"/>
      <c r="I78" s="120"/>
      <c r="J78" s="120"/>
      <c r="K78" s="120"/>
      <c r="L78" s="120"/>
      <c r="M78" s="120"/>
      <c r="N78" s="120"/>
      <c r="O78" s="120"/>
      <c r="P78" s="120"/>
      <c r="Q78" s="120"/>
      <c r="R78" s="120"/>
      <c r="S78" s="120"/>
      <c r="T78" s="120"/>
    </row>
    <row r="79" spans="2:25" x14ac:dyDescent="0.25">
      <c r="B79" s="120"/>
      <c r="C79" s="120"/>
      <c r="D79" s="120"/>
      <c r="E79" s="120"/>
      <c r="F79" s="120"/>
      <c r="G79" s="120"/>
      <c r="H79" s="120"/>
      <c r="I79" s="120"/>
      <c r="J79" s="120"/>
      <c r="K79" s="120"/>
      <c r="L79" s="120"/>
      <c r="M79" s="120"/>
      <c r="N79" s="120"/>
      <c r="O79" s="120"/>
      <c r="P79" s="120"/>
      <c r="Q79" s="120"/>
      <c r="R79" s="120"/>
      <c r="S79" s="120"/>
      <c r="T79" s="120"/>
    </row>
    <row r="80" spans="2:25" x14ac:dyDescent="0.25">
      <c r="B80" s="120"/>
      <c r="C80" s="120"/>
      <c r="D80" s="120"/>
      <c r="E80" s="120"/>
      <c r="F80" s="120"/>
      <c r="G80" s="120"/>
      <c r="H80" s="120"/>
      <c r="I80" s="120"/>
      <c r="J80" s="120"/>
      <c r="K80" s="120"/>
      <c r="L80" s="120"/>
      <c r="M80" s="120"/>
      <c r="N80" s="120"/>
      <c r="O80" s="120"/>
      <c r="P80" s="120"/>
      <c r="Q80" s="120"/>
      <c r="R80" s="120"/>
      <c r="S80" s="120"/>
      <c r="T80" s="120"/>
    </row>
    <row r="81" spans="2:20" x14ac:dyDescent="0.25">
      <c r="B81" s="120"/>
      <c r="C81" s="120"/>
      <c r="D81" s="120"/>
      <c r="E81" s="120"/>
      <c r="F81" s="120"/>
      <c r="G81" s="120"/>
      <c r="H81" s="120"/>
      <c r="I81" s="120"/>
      <c r="J81" s="120"/>
      <c r="K81" s="120"/>
      <c r="L81" s="120"/>
      <c r="M81" s="120"/>
      <c r="N81" s="120"/>
      <c r="O81" s="120"/>
      <c r="P81" s="120"/>
      <c r="Q81" s="120"/>
      <c r="R81" s="120"/>
      <c r="S81" s="120"/>
      <c r="T81" s="120"/>
    </row>
    <row r="82" spans="2:20" x14ac:dyDescent="0.25">
      <c r="B82" s="120"/>
      <c r="C82" s="120"/>
      <c r="D82" s="120"/>
      <c r="E82" s="120"/>
      <c r="F82" s="120"/>
      <c r="G82" s="120"/>
      <c r="H82" s="120"/>
      <c r="I82" s="120"/>
      <c r="J82" s="120"/>
      <c r="K82" s="120"/>
      <c r="L82" s="120"/>
      <c r="M82" s="120"/>
      <c r="N82" s="120"/>
      <c r="O82" s="120"/>
      <c r="P82" s="120"/>
      <c r="Q82" s="120"/>
      <c r="R82" s="120"/>
      <c r="S82" s="120"/>
      <c r="T82" s="120"/>
    </row>
    <row r="83" spans="2:20" x14ac:dyDescent="0.25">
      <c r="B83" s="120"/>
      <c r="C83" s="120"/>
      <c r="D83" s="120"/>
      <c r="E83" s="120"/>
      <c r="F83" s="120"/>
      <c r="G83" s="120"/>
      <c r="H83" s="120"/>
      <c r="I83" s="120"/>
      <c r="J83" s="120"/>
      <c r="K83" s="120"/>
      <c r="L83" s="120"/>
      <c r="M83" s="120"/>
      <c r="N83" s="120"/>
      <c r="O83" s="120"/>
      <c r="P83" s="120"/>
      <c r="Q83" s="120"/>
      <c r="R83" s="120"/>
      <c r="S83" s="120"/>
      <c r="T83" s="120"/>
    </row>
    <row r="84" spans="2:20" x14ac:dyDescent="0.25">
      <c r="B84" s="120"/>
      <c r="C84" s="120"/>
      <c r="D84" s="120"/>
      <c r="E84" s="120"/>
      <c r="F84" s="120"/>
      <c r="G84" s="120"/>
      <c r="H84" s="120"/>
      <c r="I84" s="120"/>
      <c r="J84" s="120"/>
      <c r="K84" s="120"/>
      <c r="L84" s="120"/>
      <c r="M84" s="120"/>
      <c r="N84" s="120"/>
      <c r="O84" s="120"/>
      <c r="P84" s="120"/>
      <c r="Q84" s="120"/>
      <c r="R84" s="120"/>
      <c r="S84" s="120"/>
      <c r="T84" s="120"/>
    </row>
    <row r="85" spans="2:20" x14ac:dyDescent="0.25">
      <c r="B85" s="120"/>
      <c r="C85" s="120"/>
      <c r="D85" s="120"/>
      <c r="E85" s="120"/>
      <c r="F85" s="120"/>
      <c r="G85" s="120"/>
      <c r="H85" s="120"/>
      <c r="I85" s="120"/>
      <c r="J85" s="120"/>
      <c r="K85" s="120"/>
      <c r="L85" s="120"/>
      <c r="M85" s="120"/>
      <c r="N85" s="120"/>
      <c r="O85" s="120"/>
      <c r="P85" s="120"/>
      <c r="Q85" s="120"/>
      <c r="R85" s="120"/>
      <c r="S85" s="120"/>
      <c r="T85" s="120"/>
    </row>
    <row r="86" spans="2:20" x14ac:dyDescent="0.25">
      <c r="B86" s="120"/>
      <c r="C86" s="120"/>
      <c r="D86" s="120"/>
      <c r="E86" s="120"/>
      <c r="F86" s="120"/>
      <c r="G86" s="120"/>
      <c r="H86" s="120"/>
      <c r="I86" s="120"/>
      <c r="J86" s="120"/>
      <c r="K86" s="120"/>
      <c r="L86" s="120"/>
      <c r="M86" s="120"/>
      <c r="N86" s="120"/>
      <c r="O86" s="120"/>
      <c r="P86" s="120"/>
      <c r="Q86" s="120"/>
      <c r="R86" s="120"/>
      <c r="S86" s="120"/>
      <c r="T86" s="120"/>
    </row>
  </sheetData>
  <sheetProtection algorithmName="SHA-512" hashValue="Y95gtrRxLfi/uc+GcNBuiJar3HsPWQORQM2ch/gxqSwfVTGLF3l0T09ZkWEHpmF6IyrNklZPze8CH/mPod/a8Q==" saltValue="xO62lmTuZlnp4dW9oJ4A5Q==" spinCount="100000" sheet="1" objects="1" scenarios="1"/>
  <mergeCells count="49">
    <mergeCell ref="B84:T84"/>
    <mergeCell ref="B85:T85"/>
    <mergeCell ref="B86:T86"/>
    <mergeCell ref="B79:T79"/>
    <mergeCell ref="B80:T80"/>
    <mergeCell ref="B81:T81"/>
    <mergeCell ref="B82:T82"/>
    <mergeCell ref="B83:T83"/>
    <mergeCell ref="B74:T74"/>
    <mergeCell ref="B75:T75"/>
    <mergeCell ref="B76:T76"/>
    <mergeCell ref="B77:T77"/>
    <mergeCell ref="B78:T78"/>
    <mergeCell ref="B69:T69"/>
    <mergeCell ref="B70:T70"/>
    <mergeCell ref="B71:T71"/>
    <mergeCell ref="B72:T72"/>
    <mergeCell ref="B73:T73"/>
    <mergeCell ref="B66:T66"/>
    <mergeCell ref="B67:T67"/>
    <mergeCell ref="B68:T68"/>
    <mergeCell ref="D4:T4"/>
    <mergeCell ref="C59:T59"/>
    <mergeCell ref="C64:T64"/>
    <mergeCell ref="C63:T63"/>
    <mergeCell ref="C62:T62"/>
    <mergeCell ref="C61:T61"/>
    <mergeCell ref="C60:T60"/>
    <mergeCell ref="D34:T34"/>
    <mergeCell ref="D35:S35"/>
    <mergeCell ref="D36:S36"/>
    <mergeCell ref="D37:S37"/>
    <mergeCell ref="D38:S38"/>
    <mergeCell ref="D33:S33"/>
    <mergeCell ref="D39:S39"/>
    <mergeCell ref="D40:S40"/>
    <mergeCell ref="D41:S41"/>
    <mergeCell ref="D42:S42"/>
    <mergeCell ref="D43:S43"/>
    <mergeCell ref="D45:S45"/>
    <mergeCell ref="D47:S47"/>
    <mergeCell ref="D48:S48"/>
    <mergeCell ref="D49:S49"/>
    <mergeCell ref="D50:S50"/>
    <mergeCell ref="D55:S55"/>
    <mergeCell ref="D51:S51"/>
    <mergeCell ref="D52:S52"/>
    <mergeCell ref="D53:S53"/>
    <mergeCell ref="D54:S5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Anouk Feij</dc:creator>
  <cp:keywords/>
  <dc:description/>
  <cp:lastModifiedBy>Mirthe Rooijakkers</cp:lastModifiedBy>
  <cp:revision/>
  <dcterms:created xsi:type="dcterms:W3CDTF">2025-08-11T14:03:48Z</dcterms:created>
  <dcterms:modified xsi:type="dcterms:W3CDTF">2025-08-27T12:42:01Z</dcterms:modified>
  <cp:category/>
  <cp:contentStatus/>
</cp:coreProperties>
</file>