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I:\Team ICT &amp; facilitair\Molenlanden\IBMN-2025-MOL-VG-001 Koffieapparaten en toebehoren\05 Nota van inlichtingen\NVI 1\"/>
    </mc:Choice>
  </mc:AlternateContent>
  <xr:revisionPtr revIDLastSave="0" documentId="13_ncr:1_{2AB0847F-24B6-46A9-8E01-B1460B472923}" xr6:coauthVersionLast="36" xr6:coauthVersionMax="47" xr10:uidLastSave="{00000000-0000-0000-0000-000000000000}"/>
  <bookViews>
    <workbookView xWindow="0" yWindow="0" windowWidth="23040" windowHeight="8196" activeTab="4" xr2:uid="{7793CAC5-C18F-4C7A-897E-36A5B0E0B445}"/>
  </bookViews>
  <sheets>
    <sheet name="Invulinstructie" sheetId="5" r:id="rId1"/>
    <sheet name="Warme dranken automaten" sheetId="1" r:id="rId2"/>
    <sheet name="Ingredienten + benodigdheden" sheetId="3" r:id="rId3"/>
    <sheet name="Kosten koffiedrab" sheetId="6" r:id="rId4"/>
    <sheet name="Inschrijfprijs" sheetId="4"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F7" i="1" l="1"/>
  <c r="F4" i="1" l="1"/>
  <c r="F5" i="1"/>
  <c r="F6" i="1"/>
  <c r="F4" i="3"/>
  <c r="F6" i="3"/>
  <c r="F7" i="3"/>
  <c r="F8" i="3"/>
  <c r="F9" i="3"/>
  <c r="F10" i="3"/>
  <c r="F11" i="3"/>
  <c r="F12" i="3"/>
  <c r="F13" i="3"/>
  <c r="F3" i="3"/>
  <c r="F14" i="3" s="1"/>
  <c r="B3" i="4" s="1"/>
  <c r="F3" i="1" l="1"/>
  <c r="D13" i="1" l="1"/>
  <c r="B4" i="4" s="1"/>
  <c r="B2" i="4" l="1"/>
  <c r="B5" i="4" l="1"/>
</calcChain>
</file>

<file path=xl/sharedStrings.xml><?xml version="1.0" encoding="utf-8"?>
<sst xmlns="http://schemas.openxmlformats.org/spreadsheetml/2006/main" count="89" uniqueCount="78">
  <si>
    <t>Invulinstructie</t>
  </si>
  <si>
    <t>1. Inschrijver dient ten behoeve van deze aanbesteding het volledige prijzenblad in te vullen.</t>
  </si>
  <si>
    <t>2. Inschrijver dient gebruik te maken van het prijzenblad en dient enkel de groene cellen in te vullen.</t>
  </si>
  <si>
    <t>3. Inschrijver mag geen wijzigingen aanbrengen in het prijzenblad.</t>
  </si>
  <si>
    <t>4. Prijzen en tarieven zijn opgegeven in euro's en zijn exclusief BTW.</t>
  </si>
  <si>
    <t xml:space="preserve">5. De ingevulde prijzen en tarieven zijn all-in prijzen en tarieven. Dit betekent dat alle kosten in het tarief of de prijs zijn verwerkt. </t>
  </si>
  <si>
    <t>6. Indien inschrijver een disproportionele prijs invult kan inschrijver worden uitgesloten.</t>
  </si>
  <si>
    <t>7. De genoemde aantallen in het prijzenblad zijn fictief en zijn bedoelt om tot een inschrijfprijs te komen. Er kunnen geen rechten worden ontleend aan de aantallen.</t>
  </si>
  <si>
    <t>8. Inschrijver is zelf verantwoordelijk voor het invullen van de groene velden.</t>
  </si>
  <si>
    <t>Warme dranken apparaten</t>
  </si>
  <si>
    <t>Onder het tabblad warme dranken automaten dienen de kosten per apparaat te worden ingevuld. Het gaat hierbij om de huurprijs inclusief het uitvoeren van preventief onderhoud en het verhelpen van storingen. Deze prijzen zijn all-in tarieven en prijzen. Dit houdt in dat alle bijkomende kosten zoals voorrijkosten, arbeidsloon leveringenskosten etc. zijn inbegrepen in de prijzen/tarieven.</t>
  </si>
  <si>
    <t>1. Inschrijver dient bij "aangeboden type" de naam van de aangeboden machine in te vullen</t>
  </si>
  <si>
    <t>2. Inschrijver dient bij  "Huurprijs inclusief tso per maand per apparaat exclusief btw" van de aangeboden machine in te vullen.</t>
  </si>
  <si>
    <t>3. De totale kosten maand per type worden doorberekend naar totale kosten per jaar.</t>
  </si>
  <si>
    <t>Eenmalige kosten</t>
  </si>
  <si>
    <t>Bij de eenmalige kosten dient Inschrijver de kosten op te geven voor de onderzetkast van de warme dranken.</t>
  </si>
  <si>
    <t>Ingredienten + benodigdheden</t>
  </si>
  <si>
    <t>In het tabblad Ingedrienten dient Inschrijver de kiloprijs op te geven voor de te leveren ingredienten.</t>
  </si>
  <si>
    <t>1. Inschrijver dient in "Artikel omschrijving" de omschrijving van het aangeboden ingredient in te vullen.</t>
  </si>
  <si>
    <t xml:space="preserve">2. Inschrijver dient in "Prijs exclusief btw" de prijs per eenheid exclusief btw in te vullen. </t>
  </si>
  <si>
    <t>3. De "Totale kosten" worden de prijzen verrekend met de door Molenlanden opgegeven eenheden.</t>
  </si>
  <si>
    <t>De genoemde eenheden in het prijzenblad zijn fictief en zijn bedoelt om tot een inschrijfprijs te komen. Er kunnen geen rechten worden ontleend aan de eenheden.</t>
  </si>
  <si>
    <t>Inschrijfprijs</t>
  </si>
  <si>
    <t>Voor de inschrijfprijs worden de jaarkosten van de huur inclusief TSO, kosten per jaar ingredienten en eenmalige kosten bij elkaar opgeteld. Dit gebeurt automatisch in het tabblad "Inschrijfprijs".</t>
  </si>
  <si>
    <t>Warme dranken automaten</t>
  </si>
  <si>
    <t>Type</t>
  </si>
  <si>
    <t>Apparaten</t>
  </si>
  <si>
    <t>Aangeboden type</t>
  </si>
  <si>
    <t>Aantal</t>
  </si>
  <si>
    <t>Huurprijs inclusief tso per maand per apparaat exclusief btw</t>
  </si>
  <si>
    <t>Totale kosten per jaar per apparaat exclusief btw</t>
  </si>
  <si>
    <t>A</t>
  </si>
  <si>
    <t>Koffie automaat bonen</t>
  </si>
  <si>
    <t>B</t>
  </si>
  <si>
    <t>C</t>
  </si>
  <si>
    <t>Koffie automaat instant</t>
  </si>
  <si>
    <t>D</t>
  </si>
  <si>
    <t>* hieronder worden alle kosten verstaan die toezien op het verhelpen van storingen en het preventief onderhouden van de apparaten</t>
  </si>
  <si>
    <t>Eenmalige kosten warme dranken automaten</t>
  </si>
  <si>
    <t>Omschrijving</t>
  </si>
  <si>
    <t>Prijs per stuk exclusief btw</t>
  </si>
  <si>
    <t>Totale prijs exclusief btw</t>
  </si>
  <si>
    <t>Meubel onderzetkast de Spil</t>
  </si>
  <si>
    <t>Ingredienten</t>
  </si>
  <si>
    <t>Ingredient/benodigdheden</t>
  </si>
  <si>
    <t>Eenheid</t>
  </si>
  <si>
    <t>Artikel omschrijving/merk</t>
  </si>
  <si>
    <t>Prijs exclusief btw</t>
  </si>
  <si>
    <t>Totaal</t>
  </si>
  <si>
    <t>Koffiebonen</t>
  </si>
  <si>
    <t>1 kilo</t>
  </si>
  <si>
    <t>1 liter</t>
  </si>
  <si>
    <t>Suiker voor automaat</t>
  </si>
  <si>
    <t>Cacao</t>
  </si>
  <si>
    <t xml:space="preserve">Creamer </t>
  </si>
  <si>
    <t>Alle soorten thee bijv. Engelse-, Earl Grey, Sterrenmunt,
Groene, Rooibos, Winterglow, sinaasappel enz.</t>
  </si>
  <si>
    <t>doos 25 stuks voor kopje</t>
  </si>
  <si>
    <t xml:space="preserve">Suiker staafjes </t>
  </si>
  <si>
    <t>4gr x 1000 stuks</t>
  </si>
  <si>
    <t>Zoetjes staafjes</t>
  </si>
  <si>
    <t>0,5 gr x 500 stuks</t>
  </si>
  <si>
    <t xml:space="preserve">Creamer staafjes </t>
  </si>
  <si>
    <t>2,5 gr x 1000 stuks</t>
  </si>
  <si>
    <t xml:space="preserve">Bamboe roerstaafjes 11cm </t>
  </si>
  <si>
    <t>2000 stuks</t>
  </si>
  <si>
    <t>Totaalprijs ingredienten/benodigdheden</t>
  </si>
  <si>
    <t>Kosten koffiedrab conform uitwerking gunningscriterium 4 (Let op: deze kosten tellen niet mee voor de inschrijfprijs)</t>
  </si>
  <si>
    <t>Toelichting</t>
  </si>
  <si>
    <t>Kosten excl btw</t>
  </si>
  <si>
    <t>Warme dranken (huur + tso)</t>
  </si>
  <si>
    <t xml:space="preserve">Prijzenblad Aanbestedingsdocument: Levering van warme drankautomaten en kantine benodigdheden </t>
  </si>
  <si>
    <t>Kenmerk IBMN-2025-MOL-VG-001</t>
  </si>
  <si>
    <t>Kosten koffiedrab</t>
  </si>
  <si>
    <t xml:space="preserve">Hier dient Inschrijver de kosten (indien van toepassing) op te geven conform het gestelde in gunningscriterium 4: Koffiedrab. 
De kosten worden niet meegenomen in de berekening van de inschrijfprijs. </t>
  </si>
  <si>
    <t>Eenheden per jaar</t>
  </si>
  <si>
    <t>Liquid koffie*</t>
  </si>
  <si>
    <t>Instant koffie*</t>
  </si>
  <si>
    <t>* Inschrijver mag zelf kiezen of er instant of liquid koffie wordt aangeboden. Inschrijver mag maar bij 1 van beide velden een prijs invullen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</si>
</sst>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sz val="8"/>
      <name val="Calibri"/>
      <family val="2"/>
      <scheme val="minor"/>
    </font>
    <font>
      <sz val="10"/>
      <color theme="1"/>
      <name val="Arial"/>
      <family val="2"/>
    </font>
    <font>
      <sz val="12"/>
      <name val="System"/>
      <family val="2"/>
    </font>
    <font>
      <b/>
      <sz val="16"/>
      <color theme="1"/>
      <name val="Calibri"/>
      <family val="2"/>
      <scheme val="minor"/>
    </font>
    <font>
      <i/>
      <sz val="10"/>
      <color theme="1"/>
      <name val="Calibri"/>
      <family val="2"/>
      <scheme val="minor"/>
    </font>
    <font>
      <sz val="11"/>
      <color rgb="FF000000"/>
      <name val="Calibri"/>
      <family val="2"/>
    </font>
    <font>
      <sz val="11"/>
      <name val="Calibri"/>
      <family val="2"/>
    </font>
    <font>
      <sz val="11"/>
      <color rgb="FF000000"/>
      <name val="Calibri"/>
      <charset val="1"/>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E2EFDA"/>
        <bgColor indexed="64"/>
      </patternFill>
    </fill>
    <fill>
      <patternFill patternType="solid">
        <fgColor rgb="FFFFFF00"/>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6">
    <xf numFmtId="0" fontId="0" fillId="0" borderId="0"/>
    <xf numFmtId="44" fontId="1" fillId="0" borderId="0" applyFont="0" applyFill="0" applyBorder="0" applyAlignment="0" applyProtection="0"/>
    <xf numFmtId="0" fontId="5" fillId="0" borderId="0"/>
    <xf numFmtId="44" fontId="5" fillId="0" borderId="0" applyFont="0" applyFill="0" applyBorder="0" applyAlignment="0" applyProtection="0"/>
    <xf numFmtId="0" fontId="6" fillId="0" borderId="0"/>
    <xf numFmtId="0" fontId="1" fillId="0" borderId="0"/>
  </cellStyleXfs>
  <cellXfs count="65">
    <xf numFmtId="0" fontId="0" fillId="0" borderId="0" xfId="0"/>
    <xf numFmtId="0" fontId="0" fillId="0" borderId="1" xfId="0" applyBorder="1"/>
    <xf numFmtId="0" fontId="2" fillId="2" borderId="1" xfId="0" applyFont="1" applyFill="1" applyBorder="1" applyAlignment="1">
      <alignment vertical="center" wrapText="1"/>
    </xf>
    <xf numFmtId="44" fontId="0" fillId="0" borderId="0" xfId="0" applyNumberFormat="1"/>
    <xf numFmtId="0" fontId="2" fillId="0" borderId="0" xfId="0" applyFont="1" applyAlignment="1">
      <alignment horizontal="right"/>
    </xf>
    <xf numFmtId="0" fontId="2" fillId="2" borderId="2" xfId="0" applyFont="1" applyFill="1" applyBorder="1" applyAlignment="1">
      <alignment horizontal="left" vertical="center" wrapText="1"/>
    </xf>
    <xf numFmtId="0" fontId="0" fillId="0" borderId="1" xfId="0" applyBorder="1" applyAlignment="1">
      <alignment horizontal="right" vertical="center"/>
    </xf>
    <xf numFmtId="44" fontId="0" fillId="0" borderId="1" xfId="0" applyNumberFormat="1" applyBorder="1"/>
    <xf numFmtId="0" fontId="3" fillId="0" borderId="0" xfId="0" applyFont="1"/>
    <xf numFmtId="0" fontId="0" fillId="4" borderId="1" xfId="0" applyFill="1" applyBorder="1" applyProtection="1">
      <protection locked="0"/>
    </xf>
    <xf numFmtId="44" fontId="0" fillId="4" borderId="1" xfId="1" applyFont="1" applyFill="1" applyBorder="1" applyProtection="1">
      <protection locked="0"/>
    </xf>
    <xf numFmtId="0" fontId="2" fillId="2" borderId="13" xfId="0" applyFont="1" applyFill="1" applyBorder="1" applyAlignment="1">
      <alignment horizontal="left" vertical="center" wrapText="1"/>
    </xf>
    <xf numFmtId="0" fontId="2" fillId="2" borderId="19" xfId="0" applyFont="1" applyFill="1" applyBorder="1" applyAlignment="1">
      <alignment horizontal="left" vertical="center" wrapText="1"/>
    </xf>
    <xf numFmtId="44" fontId="0" fillId="0" borderId="3" xfId="0" applyNumberFormat="1" applyBorder="1"/>
    <xf numFmtId="0" fontId="0" fillId="0" borderId="6" xfId="0" applyBorder="1"/>
    <xf numFmtId="0" fontId="0" fillId="0" borderId="7" xfId="0" applyBorder="1"/>
    <xf numFmtId="44" fontId="0" fillId="0" borderId="4" xfId="0" applyNumberFormat="1" applyBorder="1"/>
    <xf numFmtId="0" fontId="0" fillId="0" borderId="15" xfId="0" applyBorder="1"/>
    <xf numFmtId="44" fontId="0" fillId="0" borderId="5" xfId="0" applyNumberFormat="1" applyBorder="1"/>
    <xf numFmtId="0" fontId="2" fillId="0" borderId="20" xfId="0" applyFont="1" applyBorder="1" applyAlignment="1">
      <alignment horizontal="right"/>
    </xf>
    <xf numFmtId="44" fontId="2" fillId="0" borderId="0" xfId="0" applyNumberFormat="1" applyFont="1"/>
    <xf numFmtId="0" fontId="7" fillId="0" borderId="0" xfId="0" applyFont="1" applyAlignment="1">
      <alignment wrapText="1"/>
    </xf>
    <xf numFmtId="0" fontId="0" fillId="0" borderId="9" xfId="0" applyBorder="1" applyAlignment="1">
      <alignment vertical="top" wrapText="1"/>
    </xf>
    <xf numFmtId="0" fontId="0" fillId="0" borderId="10" xfId="0" applyBorder="1" applyAlignment="1">
      <alignment vertical="top" wrapText="1"/>
    </xf>
    <xf numFmtId="0" fontId="0" fillId="6" borderId="8" xfId="0" applyFill="1" applyBorder="1"/>
    <xf numFmtId="0" fontId="0" fillId="0" borderId="10" xfId="0" applyBorder="1" applyAlignment="1">
      <alignment wrapText="1"/>
    </xf>
    <xf numFmtId="0" fontId="0" fillId="0" borderId="21" xfId="0" applyBorder="1" applyAlignment="1">
      <alignment vertical="top" wrapText="1"/>
    </xf>
    <xf numFmtId="0" fontId="2" fillId="7" borderId="18" xfId="0" applyFont="1" applyFill="1" applyBorder="1" applyAlignment="1">
      <alignment horizontal="center"/>
    </xf>
    <xf numFmtId="0" fontId="2" fillId="5" borderId="18" xfId="0" applyFont="1" applyFill="1" applyBorder="1" applyAlignment="1">
      <alignment vertical="top" wrapText="1"/>
    </xf>
    <xf numFmtId="0" fontId="0" fillId="0" borderId="22" xfId="0" applyBorder="1" applyAlignment="1">
      <alignment vertical="top" wrapText="1"/>
    </xf>
    <xf numFmtId="0" fontId="0" fillId="0" borderId="22" xfId="0" applyBorder="1"/>
    <xf numFmtId="0" fontId="0" fillId="0" borderId="23" xfId="0" applyBorder="1" applyAlignment="1">
      <alignment vertical="top" wrapText="1"/>
    </xf>
    <xf numFmtId="0" fontId="8" fillId="0" borderId="0" xfId="0" applyFont="1"/>
    <xf numFmtId="44" fontId="0" fillId="9" borderId="0" xfId="0" applyNumberFormat="1" applyFill="1"/>
    <xf numFmtId="44" fontId="0" fillId="9" borderId="1" xfId="1" applyFont="1" applyFill="1" applyBorder="1" applyAlignment="1"/>
    <xf numFmtId="164" fontId="0" fillId="4" borderId="1" xfId="1" applyNumberFormat="1" applyFont="1" applyFill="1" applyBorder="1" applyProtection="1">
      <protection locked="0"/>
    </xf>
    <xf numFmtId="0" fontId="2" fillId="0" borderId="0" xfId="0" applyFont="1"/>
    <xf numFmtId="0" fontId="0" fillId="0" borderId="27" xfId="0" applyBorder="1"/>
    <xf numFmtId="0" fontId="0" fillId="4" borderId="27" xfId="0" applyFill="1" applyBorder="1" applyProtection="1">
      <protection locked="0"/>
    </xf>
    <xf numFmtId="44" fontId="0" fillId="4" borderId="27" xfId="1" applyFont="1" applyFill="1" applyBorder="1" applyProtection="1">
      <protection locked="0"/>
    </xf>
    <xf numFmtId="44" fontId="0" fillId="0" borderId="27" xfId="0" applyNumberFormat="1" applyBorder="1"/>
    <xf numFmtId="0" fontId="10" fillId="0" borderId="27" xfId="0" applyFont="1" applyBorder="1" applyAlignment="1">
      <alignment vertical="center"/>
    </xf>
    <xf numFmtId="0" fontId="11" fillId="0" borderId="27" xfId="0" applyFont="1" applyBorder="1"/>
    <xf numFmtId="44" fontId="9" fillId="8" borderId="27" xfId="1" applyFont="1" applyFill="1" applyBorder="1" applyAlignment="1" applyProtection="1">
      <alignment vertical="center"/>
      <protection locked="0"/>
    </xf>
    <xf numFmtId="0" fontId="10" fillId="0" borderId="27" xfId="0" applyFont="1" applyBorder="1" applyAlignment="1">
      <alignment vertical="center" wrapText="1"/>
    </xf>
    <xf numFmtId="0" fontId="9" fillId="0" borderId="27" xfId="0" applyFont="1" applyBorder="1" applyAlignment="1">
      <alignment vertical="center"/>
    </xf>
    <xf numFmtId="0" fontId="10" fillId="0" borderId="0" xfId="0" applyFont="1" applyAlignment="1">
      <alignment horizontal="right" vertical="center"/>
    </xf>
    <xf numFmtId="0" fontId="0" fillId="0" borderId="0" xfId="0" applyBorder="1" applyAlignment="1">
      <alignment vertical="top" wrapText="1"/>
    </xf>
    <xf numFmtId="0" fontId="2" fillId="4" borderId="18" xfId="0" applyFont="1" applyFill="1" applyBorder="1" applyAlignment="1">
      <alignment vertical="top" wrapText="1"/>
    </xf>
    <xf numFmtId="0" fontId="0" fillId="0" borderId="1" xfId="0" applyBorder="1" applyProtection="1">
      <protection locked="0"/>
    </xf>
    <xf numFmtId="0" fontId="10" fillId="0" borderId="0" xfId="0" applyFont="1" applyFill="1" applyBorder="1" applyAlignment="1">
      <alignment vertical="center"/>
    </xf>
    <xf numFmtId="0" fontId="0" fillId="10" borderId="27" xfId="0" applyFill="1" applyBorder="1"/>
    <xf numFmtId="0" fontId="0" fillId="10" borderId="27" xfId="0" applyFill="1" applyBorder="1" applyProtection="1">
      <protection locked="0"/>
    </xf>
    <xf numFmtId="44" fontId="0" fillId="10" borderId="27" xfId="1" applyFont="1" applyFill="1" applyBorder="1" applyProtection="1">
      <protection locked="0"/>
    </xf>
    <xf numFmtId="44" fontId="0" fillId="10" borderId="27" xfId="0" applyNumberFormat="1" applyFill="1" applyBorder="1"/>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14" xfId="0" applyFont="1" applyFill="1" applyBorder="1" applyAlignment="1">
      <alignment horizontal="left"/>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0" borderId="28" xfId="0" applyFont="1" applyBorder="1" applyAlignment="1">
      <alignment horizontal="right"/>
    </xf>
    <xf numFmtId="0" fontId="2" fillId="4" borderId="14" xfId="0" applyFont="1" applyFill="1" applyBorder="1" applyAlignment="1">
      <alignment horizontal="left" vertical="top" wrapText="1"/>
    </xf>
    <xf numFmtId="0" fontId="2" fillId="6" borderId="16" xfId="0" applyFont="1" applyFill="1" applyBorder="1" applyAlignment="1">
      <alignment horizontal="center"/>
    </xf>
    <xf numFmtId="0" fontId="2" fillId="6" borderId="17" xfId="0" applyFont="1" applyFill="1" applyBorder="1" applyAlignment="1">
      <alignment horizontal="center"/>
    </xf>
  </cellXfs>
  <cellStyles count="6">
    <cellStyle name="Standaard" xfId="0" builtinId="0"/>
    <cellStyle name="Standaard 2" xfId="2" xr:uid="{638E39E4-E733-4DFA-BB12-C9AF1E40A104}"/>
    <cellStyle name="Standard 2" xfId="5" xr:uid="{3B7732AB-9A3E-4C1A-8074-EAA1F286F70E}"/>
    <cellStyle name="Standard_Ecklohn Baden Württemberg 2" xfId="4" xr:uid="{5711A584-6757-48FF-A3DF-23227A3B842B}"/>
    <cellStyle name="Valuta" xfId="1" builtinId="4"/>
    <cellStyle name="Valuta 2" xfId="3" xr:uid="{4DA4D8C3-AC5A-4DB5-8446-2A87A1BD6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5024438</xdr:colOff>
      <xdr:row>0</xdr:row>
      <xdr:rowOff>325438</xdr:rowOff>
    </xdr:from>
    <xdr:to>
      <xdr:col>1</xdr:col>
      <xdr:colOff>52388</xdr:colOff>
      <xdr:row>2</xdr:row>
      <xdr:rowOff>100648</xdr:rowOff>
    </xdr:to>
    <xdr:pic>
      <xdr:nvPicPr>
        <xdr:cNvPr id="2" name="Afbeelding 1">
          <a:extLst>
            <a:ext uri="{FF2B5EF4-FFF2-40B4-BE49-F238E27FC236}">
              <a16:creationId xmlns:a16="http://schemas.microsoft.com/office/drawing/2014/main" id="{EFA7D446-A04C-426C-A1C8-5BDE06157B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4438" y="325438"/>
          <a:ext cx="1854200" cy="4895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BD84-F95C-4CDE-956F-E2C7E3499C35}">
  <dimension ref="A1:A34"/>
  <sheetViews>
    <sheetView showGridLines="0" topLeftCell="A19" zoomScale="96" zoomScaleNormal="96" workbookViewId="0">
      <selection activeCell="A33" sqref="A33"/>
    </sheetView>
  </sheetViews>
  <sheetFormatPr defaultRowHeight="14.4" x14ac:dyDescent="0.3"/>
  <cols>
    <col min="1" max="1" width="99.5546875" customWidth="1"/>
  </cols>
  <sheetData>
    <row r="1" spans="1:1" ht="42" x14ac:dyDescent="0.4">
      <c r="A1" s="21" t="s">
        <v>70</v>
      </c>
    </row>
    <row r="2" spans="1:1" x14ac:dyDescent="0.3">
      <c r="A2" s="47" t="s">
        <v>71</v>
      </c>
    </row>
    <row r="3" spans="1:1" ht="21.6" thickBot="1" x14ac:dyDescent="0.45">
      <c r="A3" s="21"/>
    </row>
    <row r="4" spans="1:1" ht="15" thickBot="1" x14ac:dyDescent="0.35">
      <c r="A4" s="27" t="s">
        <v>0</v>
      </c>
    </row>
    <row r="5" spans="1:1" x14ac:dyDescent="0.3">
      <c r="A5" s="26" t="s">
        <v>1</v>
      </c>
    </row>
    <row r="6" spans="1:1" x14ac:dyDescent="0.3">
      <c r="A6" s="22" t="s">
        <v>2</v>
      </c>
    </row>
    <row r="7" spans="1:1" x14ac:dyDescent="0.3">
      <c r="A7" s="22" t="s">
        <v>3</v>
      </c>
    </row>
    <row r="8" spans="1:1" x14ac:dyDescent="0.3">
      <c r="A8" s="22" t="s">
        <v>4</v>
      </c>
    </row>
    <row r="9" spans="1:1" ht="28.8" x14ac:dyDescent="0.3">
      <c r="A9" s="22" t="s">
        <v>5</v>
      </c>
    </row>
    <row r="10" spans="1:1" ht="18" customHeight="1" x14ac:dyDescent="0.3">
      <c r="A10" s="22" t="s">
        <v>6</v>
      </c>
    </row>
    <row r="11" spans="1:1" ht="28.8" x14ac:dyDescent="0.3">
      <c r="A11" s="22" t="s">
        <v>7</v>
      </c>
    </row>
    <row r="12" spans="1:1" ht="15" thickBot="1" x14ac:dyDescent="0.35">
      <c r="A12" s="23" t="s">
        <v>8</v>
      </c>
    </row>
    <row r="13" spans="1:1" ht="15" thickBot="1" x14ac:dyDescent="0.35">
      <c r="A13" s="30"/>
    </row>
    <row r="14" spans="1:1" ht="15" thickBot="1" x14ac:dyDescent="0.35">
      <c r="A14" s="28" t="s">
        <v>9</v>
      </c>
    </row>
    <row r="15" spans="1:1" ht="57.6" x14ac:dyDescent="0.3">
      <c r="A15" s="26" t="s">
        <v>10</v>
      </c>
    </row>
    <row r="16" spans="1:1" x14ac:dyDescent="0.3">
      <c r="A16" s="22" t="s">
        <v>11</v>
      </c>
    </row>
    <row r="17" spans="1:1" ht="28.8" x14ac:dyDescent="0.3">
      <c r="A17" s="22" t="s">
        <v>12</v>
      </c>
    </row>
    <row r="18" spans="1:1" ht="15" thickBot="1" x14ac:dyDescent="0.35">
      <c r="A18" s="23" t="s">
        <v>13</v>
      </c>
    </row>
    <row r="19" spans="1:1" ht="15" thickBot="1" x14ac:dyDescent="0.35">
      <c r="A19" s="29"/>
    </row>
    <row r="20" spans="1:1" ht="15" thickBot="1" x14ac:dyDescent="0.35">
      <c r="A20" s="28" t="s">
        <v>14</v>
      </c>
    </row>
    <row r="21" spans="1:1" ht="17.25" customHeight="1" thickBot="1" x14ac:dyDescent="0.35">
      <c r="A21" s="31" t="s">
        <v>15</v>
      </c>
    </row>
    <row r="22" spans="1:1" ht="15" thickBot="1" x14ac:dyDescent="0.35">
      <c r="A22" s="29"/>
    </row>
    <row r="23" spans="1:1" ht="15" thickBot="1" x14ac:dyDescent="0.35">
      <c r="A23" s="28" t="s">
        <v>16</v>
      </c>
    </row>
    <row r="24" spans="1:1" x14ac:dyDescent="0.3">
      <c r="A24" s="26" t="s">
        <v>17</v>
      </c>
    </row>
    <row r="25" spans="1:1" ht="17.25" customHeight="1" x14ac:dyDescent="0.3">
      <c r="A25" s="22" t="s">
        <v>18</v>
      </c>
    </row>
    <row r="26" spans="1:1" x14ac:dyDescent="0.3">
      <c r="A26" s="22" t="s">
        <v>19</v>
      </c>
    </row>
    <row r="27" spans="1:1" x14ac:dyDescent="0.3">
      <c r="A27" s="22" t="s">
        <v>20</v>
      </c>
    </row>
    <row r="28" spans="1:1" ht="29.4" thickBot="1" x14ac:dyDescent="0.35">
      <c r="A28" s="23" t="s">
        <v>21</v>
      </c>
    </row>
    <row r="29" spans="1:1" ht="15" thickBot="1" x14ac:dyDescent="0.35"/>
    <row r="30" spans="1:1" x14ac:dyDescent="0.3">
      <c r="A30" s="24" t="s">
        <v>22</v>
      </c>
    </row>
    <row r="31" spans="1:1" ht="29.4" thickBot="1" x14ac:dyDescent="0.35">
      <c r="A31" s="25" t="s">
        <v>23</v>
      </c>
    </row>
    <row r="32" spans="1:1" ht="15" thickBot="1" x14ac:dyDescent="0.35"/>
    <row r="33" spans="1:1" ht="15" thickBot="1" x14ac:dyDescent="0.35">
      <c r="A33" s="48" t="s">
        <v>72</v>
      </c>
    </row>
    <row r="34" spans="1:1" ht="43.8" thickBot="1" x14ac:dyDescent="0.35">
      <c r="A34" s="31" t="s">
        <v>73</v>
      </c>
    </row>
  </sheetData>
  <sheetProtection algorithmName="SHA-512" hashValue="Kxxjp+8W64DxxpWgW+OE8sGODH7YwSPPo8CTWWldmwEfYdmMYtXf92IYXGTZphMb9UR2QxThRS9/Vzz9HVTOjg==" saltValue="zM8DxwxCkeoUCuVzUsuCs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2CCC-D3AE-419D-8799-E1F05CCBB0C5}">
  <dimension ref="A1:F15"/>
  <sheetViews>
    <sheetView zoomScale="85" zoomScaleNormal="85" workbookViewId="0">
      <selection activeCell="F10" sqref="F10"/>
    </sheetView>
  </sheetViews>
  <sheetFormatPr defaultRowHeight="14.4" x14ac:dyDescent="0.3"/>
  <cols>
    <col min="1" max="1" width="33.88671875" customWidth="1"/>
    <col min="2" max="2" width="32" customWidth="1"/>
    <col min="3" max="3" width="39.6640625" customWidth="1"/>
    <col min="4" max="4" width="25.44140625" customWidth="1"/>
    <col min="5" max="5" width="26.5546875" customWidth="1"/>
    <col min="6" max="6" width="18.88671875" bestFit="1" customWidth="1"/>
  </cols>
  <sheetData>
    <row r="1" spans="1:6" x14ac:dyDescent="0.3">
      <c r="A1" s="58" t="s">
        <v>24</v>
      </c>
      <c r="B1" s="58"/>
      <c r="C1" s="58"/>
      <c r="D1" s="58"/>
      <c r="E1" s="58"/>
      <c r="F1" s="58"/>
    </row>
    <row r="2" spans="1:6" ht="48" customHeight="1" x14ac:dyDescent="0.3">
      <c r="A2" s="5" t="s">
        <v>25</v>
      </c>
      <c r="B2" s="5" t="s">
        <v>26</v>
      </c>
      <c r="C2" s="5" t="s">
        <v>27</v>
      </c>
      <c r="D2" s="5" t="s">
        <v>28</v>
      </c>
      <c r="E2" s="5" t="s">
        <v>29</v>
      </c>
      <c r="F2" s="5" t="s">
        <v>30</v>
      </c>
    </row>
    <row r="3" spans="1:6" x14ac:dyDescent="0.3">
      <c r="A3" s="1" t="s">
        <v>31</v>
      </c>
      <c r="B3" s="1" t="s">
        <v>32</v>
      </c>
      <c r="C3" s="9"/>
      <c r="D3" s="6">
        <v>1</v>
      </c>
      <c r="E3" s="35">
        <v>0</v>
      </c>
      <c r="F3" s="7">
        <f>E3*12*D3</f>
        <v>0</v>
      </c>
    </row>
    <row r="4" spans="1:6" x14ac:dyDescent="0.3">
      <c r="A4" s="1" t="s">
        <v>33</v>
      </c>
      <c r="B4" s="1" t="s">
        <v>32</v>
      </c>
      <c r="C4" s="9"/>
      <c r="D4" s="6">
        <v>4</v>
      </c>
      <c r="E4" s="35">
        <v>0</v>
      </c>
      <c r="F4" s="7">
        <f t="shared" ref="F4:F6" si="0">E4*12*D4</f>
        <v>0</v>
      </c>
    </row>
    <row r="5" spans="1:6" x14ac:dyDescent="0.3">
      <c r="A5" s="1" t="s">
        <v>34</v>
      </c>
      <c r="B5" s="1" t="s">
        <v>35</v>
      </c>
      <c r="C5" s="9"/>
      <c r="D5" s="6">
        <v>5</v>
      </c>
      <c r="E5" s="35">
        <v>0</v>
      </c>
      <c r="F5" s="7">
        <f t="shared" si="0"/>
        <v>0</v>
      </c>
    </row>
    <row r="6" spans="1:6" x14ac:dyDescent="0.3">
      <c r="A6" s="1" t="s">
        <v>36</v>
      </c>
      <c r="B6" s="1" t="s">
        <v>35</v>
      </c>
      <c r="C6" s="9"/>
      <c r="D6" s="6">
        <v>3</v>
      </c>
      <c r="E6" s="35">
        <v>0</v>
      </c>
      <c r="F6" s="7">
        <f t="shared" si="0"/>
        <v>0</v>
      </c>
    </row>
    <row r="7" spans="1:6" x14ac:dyDescent="0.3">
      <c r="B7" s="32" t="s">
        <v>37</v>
      </c>
      <c r="C7" s="8"/>
      <c r="D7" s="8"/>
      <c r="E7" s="8"/>
      <c r="F7" s="33">
        <f>SUM(F3:F6)</f>
        <v>0</v>
      </c>
    </row>
    <row r="11" spans="1:6" ht="14.4" customHeight="1" x14ac:dyDescent="0.3">
      <c r="A11" s="55" t="s">
        <v>38</v>
      </c>
      <c r="B11" s="56"/>
      <c r="C11" s="56"/>
      <c r="D11" s="57"/>
    </row>
    <row r="12" spans="1:6" x14ac:dyDescent="0.3">
      <c r="A12" s="2" t="s">
        <v>39</v>
      </c>
      <c r="B12" s="2" t="s">
        <v>28</v>
      </c>
      <c r="C12" s="2" t="s">
        <v>40</v>
      </c>
      <c r="D12" s="2" t="s">
        <v>41</v>
      </c>
    </row>
    <row r="13" spans="1:6" x14ac:dyDescent="0.3">
      <c r="A13" s="1" t="s">
        <v>42</v>
      </c>
      <c r="B13" s="1">
        <v>1</v>
      </c>
      <c r="C13" s="10">
        <v>0</v>
      </c>
      <c r="D13" s="34">
        <f>B13*C13</f>
        <v>0</v>
      </c>
    </row>
    <row r="14" spans="1:6" x14ac:dyDescent="0.3">
      <c r="D14" s="4"/>
      <c r="E14" s="3"/>
    </row>
    <row r="15" spans="1:6" x14ac:dyDescent="0.3">
      <c r="C15" s="3"/>
    </row>
  </sheetData>
  <sheetProtection algorithmName="SHA-512" hashValue="zBIuo2PAiDn1qth13HVtIOhAH3oPVHKLlWcEDuecJy6v6+IcAbaFAKwNIFyA/6PxAuZhZXSzIsEUJepWhx4xMw==" saltValue="NPgpIzAf+Lq9a4dU/K2q/A==" spinCount="100000" sheet="1" objects="1" scenarios="1"/>
  <mergeCells count="2">
    <mergeCell ref="A11:D11"/>
    <mergeCell ref="A1:F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C91C-64E4-48DD-BCBF-0F5DD71F3825}">
  <dimension ref="A1:F36"/>
  <sheetViews>
    <sheetView zoomScaleNormal="100" workbookViewId="0">
      <selection activeCell="A15" sqref="A15"/>
    </sheetView>
  </sheetViews>
  <sheetFormatPr defaultRowHeight="15" customHeight="1" x14ac:dyDescent="0.3"/>
  <cols>
    <col min="1" max="1" width="47.88671875" customWidth="1"/>
    <col min="2" max="2" width="24.109375" bestFit="1" customWidth="1"/>
    <col min="3" max="3" width="24.109375" customWidth="1"/>
    <col min="4" max="4" width="49.88671875" customWidth="1"/>
    <col min="5" max="5" width="17.44140625" bestFit="1" customWidth="1"/>
    <col min="6" max="6" width="25.44140625" bestFit="1" customWidth="1"/>
    <col min="7" max="7" width="17.5546875" customWidth="1"/>
  </cols>
  <sheetData>
    <row r="1" spans="1:6" ht="14.4" x14ac:dyDescent="0.3">
      <c r="A1" s="59" t="s">
        <v>43</v>
      </c>
      <c r="B1" s="60"/>
      <c r="C1" s="60"/>
      <c r="D1" s="60"/>
      <c r="E1" s="60"/>
      <c r="F1" s="60"/>
    </row>
    <row r="2" spans="1:6" ht="36" customHeight="1" x14ac:dyDescent="0.3">
      <c r="A2" s="11" t="s">
        <v>44</v>
      </c>
      <c r="B2" s="5" t="s">
        <v>45</v>
      </c>
      <c r="C2" s="5" t="s">
        <v>74</v>
      </c>
      <c r="D2" s="5" t="s">
        <v>46</v>
      </c>
      <c r="E2" s="5" t="s">
        <v>47</v>
      </c>
      <c r="F2" s="12" t="s">
        <v>48</v>
      </c>
    </row>
    <row r="3" spans="1:6" ht="14.4" x14ac:dyDescent="0.3">
      <c r="A3" s="37" t="s">
        <v>49</v>
      </c>
      <c r="B3" s="37" t="s">
        <v>50</v>
      </c>
      <c r="C3" s="37">
        <v>1010</v>
      </c>
      <c r="D3" s="38"/>
      <c r="E3" s="39">
        <v>0</v>
      </c>
      <c r="F3" s="40">
        <f>C3*E3</f>
        <v>0</v>
      </c>
    </row>
    <row r="4" spans="1:6" ht="14.4" x14ac:dyDescent="0.3">
      <c r="A4" s="51" t="s">
        <v>75</v>
      </c>
      <c r="B4" s="51" t="s">
        <v>51</v>
      </c>
      <c r="C4" s="51">
        <v>322</v>
      </c>
      <c r="D4" s="52"/>
      <c r="E4" s="53">
        <v>0</v>
      </c>
      <c r="F4" s="54">
        <f t="shared" ref="F4:F13" si="0">C4*E4</f>
        <v>0</v>
      </c>
    </row>
    <row r="5" spans="1:6" ht="14.4" x14ac:dyDescent="0.3">
      <c r="A5" s="51" t="s">
        <v>76</v>
      </c>
      <c r="B5" s="51" t="s">
        <v>50</v>
      </c>
      <c r="C5" s="51">
        <v>322</v>
      </c>
      <c r="D5" s="52"/>
      <c r="E5" s="53">
        <v>0</v>
      </c>
      <c r="F5" s="54">
        <f t="shared" si="0"/>
        <v>0</v>
      </c>
    </row>
    <row r="6" spans="1:6" ht="14.4" x14ac:dyDescent="0.3">
      <c r="A6" s="37" t="s">
        <v>52</v>
      </c>
      <c r="B6" s="37" t="s">
        <v>50</v>
      </c>
      <c r="C6" s="37">
        <v>125</v>
      </c>
      <c r="D6" s="38"/>
      <c r="E6" s="39">
        <v>0</v>
      </c>
      <c r="F6" s="40">
        <f t="shared" si="0"/>
        <v>0</v>
      </c>
    </row>
    <row r="7" spans="1:6" ht="14.4" x14ac:dyDescent="0.3">
      <c r="A7" s="37" t="s">
        <v>53</v>
      </c>
      <c r="B7" s="37" t="s">
        <v>50</v>
      </c>
      <c r="C7" s="37">
        <v>60</v>
      </c>
      <c r="D7" s="38"/>
      <c r="E7" s="39">
        <v>0</v>
      </c>
      <c r="F7" s="40">
        <f t="shared" si="0"/>
        <v>0</v>
      </c>
    </row>
    <row r="8" spans="1:6" ht="14.4" customHeight="1" x14ac:dyDescent="0.3">
      <c r="A8" s="41" t="s">
        <v>54</v>
      </c>
      <c r="B8" s="42" t="s">
        <v>50</v>
      </c>
      <c r="C8" s="42">
        <v>35</v>
      </c>
      <c r="D8" s="43"/>
      <c r="E8" s="39">
        <v>0</v>
      </c>
      <c r="F8" s="40">
        <f t="shared" si="0"/>
        <v>0</v>
      </c>
    </row>
    <row r="9" spans="1:6" ht="45.75" customHeight="1" x14ac:dyDescent="0.3">
      <c r="A9" s="44" t="s">
        <v>55</v>
      </c>
      <c r="B9" s="37" t="s">
        <v>56</v>
      </c>
      <c r="C9" s="37">
        <v>900</v>
      </c>
      <c r="D9" s="43"/>
      <c r="E9" s="39">
        <v>0</v>
      </c>
      <c r="F9" s="40">
        <f t="shared" si="0"/>
        <v>0</v>
      </c>
    </row>
    <row r="10" spans="1:6" ht="14.4" x14ac:dyDescent="0.3">
      <c r="A10" s="41" t="s">
        <v>57</v>
      </c>
      <c r="B10" s="42" t="s">
        <v>58</v>
      </c>
      <c r="C10" s="42">
        <v>14</v>
      </c>
      <c r="D10" s="43"/>
      <c r="E10" s="39">
        <v>0</v>
      </c>
      <c r="F10" s="40">
        <f t="shared" si="0"/>
        <v>0</v>
      </c>
    </row>
    <row r="11" spans="1:6" ht="14.4" x14ac:dyDescent="0.3">
      <c r="A11" s="41" t="s">
        <v>59</v>
      </c>
      <c r="B11" s="42" t="s">
        <v>60</v>
      </c>
      <c r="C11" s="42">
        <v>8</v>
      </c>
      <c r="D11" s="43"/>
      <c r="E11" s="39">
        <v>0</v>
      </c>
      <c r="F11" s="40">
        <f t="shared" si="0"/>
        <v>0</v>
      </c>
    </row>
    <row r="12" spans="1:6" ht="14.4" customHeight="1" x14ac:dyDescent="0.3">
      <c r="A12" s="41" t="s">
        <v>61</v>
      </c>
      <c r="B12" s="42" t="s">
        <v>62</v>
      </c>
      <c r="C12" s="42">
        <v>10</v>
      </c>
      <c r="D12" s="43"/>
      <c r="E12" s="39">
        <v>0</v>
      </c>
      <c r="F12" s="40">
        <f t="shared" si="0"/>
        <v>0</v>
      </c>
    </row>
    <row r="13" spans="1:6" ht="14.4" x14ac:dyDescent="0.3">
      <c r="A13" s="45" t="s">
        <v>63</v>
      </c>
      <c r="B13" s="42" t="s">
        <v>64</v>
      </c>
      <c r="C13" s="42">
        <v>10</v>
      </c>
      <c r="D13" s="43"/>
      <c r="E13" s="39">
        <v>0</v>
      </c>
      <c r="F13" s="40">
        <f t="shared" si="0"/>
        <v>0</v>
      </c>
    </row>
    <row r="14" spans="1:6" ht="14.4" x14ac:dyDescent="0.3">
      <c r="D14" s="61" t="s">
        <v>65</v>
      </c>
      <c r="E14" s="61"/>
      <c r="F14" s="33">
        <f>SUM(F3:F13)</f>
        <v>0</v>
      </c>
    </row>
    <row r="15" spans="1:6" ht="14.4" x14ac:dyDescent="0.3">
      <c r="A15" s="50" t="s">
        <v>77</v>
      </c>
    </row>
    <row r="16" spans="1:6" ht="14.4" x14ac:dyDescent="0.3">
      <c r="A16" s="46"/>
    </row>
    <row r="17" spans="5:5" ht="14.4" x14ac:dyDescent="0.3"/>
    <row r="18" spans="5:5" ht="14.4" x14ac:dyDescent="0.3"/>
    <row r="19" spans="5:5" ht="14.4" x14ac:dyDescent="0.3">
      <c r="E19" s="36"/>
    </row>
    <row r="20" spans="5:5" ht="14.4" x14ac:dyDescent="0.3"/>
    <row r="21" spans="5:5" ht="14.4" x14ac:dyDescent="0.3"/>
    <row r="22" spans="5:5" ht="14.4" x14ac:dyDescent="0.3"/>
    <row r="23" spans="5:5" ht="14.4" x14ac:dyDescent="0.3"/>
    <row r="24" spans="5:5" ht="14.4" x14ac:dyDescent="0.3"/>
    <row r="25" spans="5:5" ht="14.4" x14ac:dyDescent="0.3"/>
    <row r="26" spans="5:5" ht="14.4" x14ac:dyDescent="0.3"/>
    <row r="27" spans="5:5" ht="14.4" x14ac:dyDescent="0.3"/>
    <row r="28" spans="5:5" ht="14.4" x14ac:dyDescent="0.3"/>
    <row r="31" spans="5:5" ht="14.4" x14ac:dyDescent="0.3"/>
    <row r="32" spans="5:5" ht="14.4" x14ac:dyDescent="0.3"/>
    <row r="33" ht="14.4" x14ac:dyDescent="0.3"/>
    <row r="34" ht="14.4" x14ac:dyDescent="0.3"/>
    <row r="35" ht="14.4" x14ac:dyDescent="0.3"/>
    <row r="36" ht="14.4" x14ac:dyDescent="0.3"/>
  </sheetData>
  <mergeCells count="2">
    <mergeCell ref="A1:F1"/>
    <mergeCell ref="D14:E14"/>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1A8E9-29D5-437A-8D69-56D79A4D84A1}">
  <dimension ref="A1:B12"/>
  <sheetViews>
    <sheetView workbookViewId="0">
      <selection activeCell="C18" sqref="C18"/>
    </sheetView>
  </sheetViews>
  <sheetFormatPr defaultRowHeight="14.4" x14ac:dyDescent="0.3"/>
  <cols>
    <col min="1" max="1" width="43.33203125" customWidth="1"/>
    <col min="2" max="2" width="21.5546875" customWidth="1"/>
  </cols>
  <sheetData>
    <row r="1" spans="1:2" ht="39.6" customHeight="1" x14ac:dyDescent="0.3">
      <c r="A1" s="62" t="s">
        <v>66</v>
      </c>
      <c r="B1" s="62"/>
    </row>
    <row r="2" spans="1:2" x14ac:dyDescent="0.3">
      <c r="A2" s="11" t="s">
        <v>67</v>
      </c>
      <c r="B2" s="5" t="s">
        <v>68</v>
      </c>
    </row>
    <row r="3" spans="1:2" x14ac:dyDescent="0.3">
      <c r="A3" s="49"/>
      <c r="B3" s="49"/>
    </row>
    <row r="4" spans="1:2" x14ac:dyDescent="0.3">
      <c r="A4" s="49"/>
      <c r="B4" s="49"/>
    </row>
    <row r="5" spans="1:2" x14ac:dyDescent="0.3">
      <c r="A5" s="49"/>
      <c r="B5" s="49"/>
    </row>
    <row r="6" spans="1:2" x14ac:dyDescent="0.3">
      <c r="A6" s="49"/>
      <c r="B6" s="49"/>
    </row>
    <row r="7" spans="1:2" x14ac:dyDescent="0.3">
      <c r="A7" s="49"/>
      <c r="B7" s="49"/>
    </row>
    <row r="8" spans="1:2" x14ac:dyDescent="0.3">
      <c r="A8" s="49"/>
      <c r="B8" s="49"/>
    </row>
    <row r="9" spans="1:2" x14ac:dyDescent="0.3">
      <c r="A9" s="49"/>
      <c r="B9" s="49"/>
    </row>
    <row r="10" spans="1:2" x14ac:dyDescent="0.3">
      <c r="A10" s="49"/>
      <c r="B10" s="49"/>
    </row>
    <row r="11" spans="1:2" x14ac:dyDescent="0.3">
      <c r="A11" s="49"/>
      <c r="B11" s="49"/>
    </row>
    <row r="12" spans="1:2" x14ac:dyDescent="0.3">
      <c r="A12" s="49"/>
      <c r="B12" s="49"/>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7C62-5154-4236-A6C2-8CBD28204F67}">
  <dimension ref="A1:B5"/>
  <sheetViews>
    <sheetView tabSelected="1" workbookViewId="0">
      <selection activeCell="B5" sqref="B5"/>
    </sheetView>
  </sheetViews>
  <sheetFormatPr defaultRowHeight="14.4" x14ac:dyDescent="0.3"/>
  <cols>
    <col min="1" max="1" width="38.6640625" bestFit="1" customWidth="1"/>
    <col min="2" max="2" width="21.88671875" customWidth="1"/>
  </cols>
  <sheetData>
    <row r="1" spans="1:2" ht="15" thickBot="1" x14ac:dyDescent="0.35">
      <c r="A1" s="63" t="s">
        <v>22</v>
      </c>
      <c r="B1" s="64"/>
    </row>
    <row r="2" spans="1:2" x14ac:dyDescent="0.3">
      <c r="A2" s="17" t="s">
        <v>69</v>
      </c>
      <c r="B2" s="18">
        <f>'Warme dranken automaten'!F7</f>
        <v>0</v>
      </c>
    </row>
    <row r="3" spans="1:2" x14ac:dyDescent="0.3">
      <c r="A3" s="14" t="s">
        <v>16</v>
      </c>
      <c r="B3" s="13">
        <f>'Ingredienten + benodigdheden'!F14</f>
        <v>0</v>
      </c>
    </row>
    <row r="4" spans="1:2" ht="15" thickBot="1" x14ac:dyDescent="0.35">
      <c r="A4" s="15" t="s">
        <v>14</v>
      </c>
      <c r="B4" s="16">
        <f>'Warme dranken automaten'!D13</f>
        <v>0</v>
      </c>
    </row>
    <row r="5" spans="1:2" x14ac:dyDescent="0.3">
      <c r="A5" s="19" t="s">
        <v>22</v>
      </c>
      <c r="B5" s="20">
        <f>SUM(B2:B4)</f>
        <v>0</v>
      </c>
    </row>
  </sheetData>
  <sheetProtection algorithmName="SHA-512" hashValue="pCo5/8IFsKRuaqdF/LYeGugyA5TWaergHsAqp1uUDjGgs328niPZRP+vcZeqo4FdempBX1HxecpcuIgw3pr9Fg==" saltValue="1rC8zKjRmSOVGRqHrAwYLg==" spinCount="100000" sheet="1" objects="1" scenarios="1"/>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E3D3552C0A8C4284C387A6873F386F" ma:contentTypeVersion="10" ma:contentTypeDescription="Een nieuw document maken." ma:contentTypeScope="" ma:versionID="0185d49fbc956b68c667ac3871835ef5">
  <xsd:schema xmlns:xsd="http://www.w3.org/2001/XMLSchema" xmlns:xs="http://www.w3.org/2001/XMLSchema" xmlns:p="http://schemas.microsoft.com/office/2006/metadata/properties" xmlns:ns2="7d45cfc5-aabf-4d42-b901-87e351f4a47f" xmlns:ns3="e9388c13-187b-4c29-8f7e-d5e7a9bddcff" targetNamespace="http://schemas.microsoft.com/office/2006/metadata/properties" ma:root="true" ma:fieldsID="ee2ff8c9e025454456847f468ae1117d" ns2:_="" ns3:_="">
    <xsd:import namespace="7d45cfc5-aabf-4d42-b901-87e351f4a47f"/>
    <xsd:import namespace="e9388c13-187b-4c29-8f7e-d5e7a9bddc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5cfc5-aabf-4d42-b901-87e351f4a4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468f6fc-328c-45e5-860a-1be95395814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388c13-187b-4c29-8f7e-d5e7a9bddc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1895ebe-9312-4857-b38f-5fc9ed2612d5}" ma:internalName="TaxCatchAll" ma:showField="CatchAllData" ma:web="e9388c13-187b-4c29-8f7e-d5e7a9bddc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45cfc5-aabf-4d42-b901-87e351f4a47f">
      <Terms xmlns="http://schemas.microsoft.com/office/infopath/2007/PartnerControls"/>
    </lcf76f155ced4ddcb4097134ff3c332f>
    <TaxCatchAll xmlns="e9388c13-187b-4c29-8f7e-d5e7a9bddcff" xsi:nil="true"/>
  </documentManagement>
</p:properties>
</file>

<file path=customXml/itemProps1.xml><?xml version="1.0" encoding="utf-8"?>
<ds:datastoreItem xmlns:ds="http://schemas.openxmlformats.org/officeDocument/2006/customXml" ds:itemID="{86BA3140-EC05-427A-B78B-D74D3DF8C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5cfc5-aabf-4d42-b901-87e351f4a47f"/>
    <ds:schemaRef ds:uri="e9388c13-187b-4c29-8f7e-d5e7a9bddc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B0F4F-9019-4FAF-ACFD-6A0BA6408142}">
  <ds:schemaRefs>
    <ds:schemaRef ds:uri="http://schemas.microsoft.com/sharepoint/v3/contenttype/forms"/>
  </ds:schemaRefs>
</ds:datastoreItem>
</file>

<file path=customXml/itemProps3.xml><?xml version="1.0" encoding="utf-8"?>
<ds:datastoreItem xmlns:ds="http://schemas.openxmlformats.org/officeDocument/2006/customXml" ds:itemID="{B2C41AB0-400F-424C-9089-D09CFCD644FB}">
  <ds:schemaRefs>
    <ds:schemaRef ds:uri="http://schemas.microsoft.com/office/2006/metadata/properties"/>
    <ds:schemaRef ds:uri="7d45cfc5-aabf-4d42-b901-87e351f4a47f"/>
    <ds:schemaRef ds:uri="e9388c13-187b-4c29-8f7e-d5e7a9bddc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vt:lpstr>
      <vt:lpstr>Warme dranken automaten</vt:lpstr>
      <vt:lpstr>Ingredienten + benodigdheden</vt:lpstr>
      <vt:lpstr>Kosten koffiedrab</vt:lpstr>
      <vt:lpstr>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Valence Gadet</dc:creator>
  <cp:keywords/>
  <dc:description/>
  <cp:lastModifiedBy>Valence Gadet</cp:lastModifiedBy>
  <cp:revision/>
  <dcterms:created xsi:type="dcterms:W3CDTF">2024-04-11T09:13:53Z</dcterms:created>
  <dcterms:modified xsi:type="dcterms:W3CDTF">2025-09-25T08:47:53Z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0x01010003E3D3552C0A8C4284C387A6873F386F</vt:lpwstr>
  </property>
  <property fmtid="{D5CDD505-2E9C-101B-9397-08002B2CF9AE}" pid="3" name="MediaServiceImageTags">
    <vt:lpwstr/>
  </property>
</Properties>
</file>