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projectplanningenregistratie/Gedeelde documenten/Planning &amp; Registratie 2025/Aanbesteding/Nieuwe stukken/Documenten klaar voor publicatie/"/>
    </mc:Choice>
  </mc:AlternateContent>
  <xr:revisionPtr revIDLastSave="123" documentId="13_ncr:1_{7BBA7CA6-A02D-4027-97C0-9004C5B8F987}" xr6:coauthVersionLast="47" xr6:coauthVersionMax="47" xr10:uidLastSave="{AB4CCE0B-7D8A-4177-BB9E-B2A01F24B69B}"/>
  <bookViews>
    <workbookView xWindow="-120" yWindow="-120" windowWidth="29040" windowHeight="15720" xr2:uid="{00000000-000D-0000-FFFF-FFFF00000000}"/>
  </bookViews>
  <sheets>
    <sheet name="Voorwaarden" sheetId="7" r:id="rId1"/>
    <sheet name="Prijsblad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6" l="1"/>
  <c r="F26" i="6"/>
  <c r="G26" i="6"/>
  <c r="F27" i="6"/>
  <c r="G27" i="6" s="1"/>
  <c r="H26" i="6" l="1"/>
  <c r="H27" i="6"/>
  <c r="G21" i="6"/>
  <c r="H21" i="6" s="1"/>
  <c r="F25" i="6"/>
  <c r="G25" i="6" s="1"/>
  <c r="H25" i="6" s="1"/>
  <c r="G24" i="6"/>
  <c r="H24" i="6" s="1"/>
  <c r="G20" i="6" l="1"/>
  <c r="H20" i="6" s="1"/>
  <c r="G19" i="6"/>
  <c r="H19" i="6" s="1"/>
  <c r="D15" i="6"/>
  <c r="F15" i="6" s="1"/>
  <c r="F16" i="6" l="1"/>
  <c r="F28" i="6" s="1"/>
  <c r="G15" i="6"/>
  <c r="H15" i="6" s="1"/>
  <c r="G16" i="6" l="1"/>
  <c r="H16" i="6" s="1"/>
</calcChain>
</file>

<file path=xl/sharedStrings.xml><?xml version="1.0" encoding="utf-8"?>
<sst xmlns="http://schemas.openxmlformats.org/spreadsheetml/2006/main" count="43" uniqueCount="38">
  <si>
    <t>1. Vul uitsluitend de oranje velden in dit document in.</t>
  </si>
  <si>
    <t xml:space="preserve">2. Prijzen dienen excl btw opgegeven te worden. </t>
  </si>
  <si>
    <t>3. De in dit prijsblad genoemde aantallen zijn indicatief en hieraan kunnen geen rechten worden ontleend.</t>
  </si>
  <si>
    <t>5. Bedragen die in dit prijsblad worden ingevuld zijn leidend gedurende de looptijd van de raamovereenkomst.</t>
  </si>
  <si>
    <t>6.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</si>
  <si>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7. Niet in de offerte opgenomen onderdelen zullen niet worden vergoed, tenzij dit op verzoek van de VRR moet worden uitgevoerd.</t>
  </si>
  <si>
    <t>8. Bedragen minder dan 0 zijn niet toegestaan</t>
  </si>
  <si>
    <t>9. De VRR accepteert uitsluitend reële en marktconforme prijzen. Indien blijkt dat een inschrijver onrealistische of niet-marktconforme prijzen heeft ingediend, behoudt de VRR zich het recht voor om aanvullende vragen te stellen en eventueel uit te sluiten van de verdere procedure.</t>
  </si>
  <si>
    <t xml:space="preserve">10. Indien niet aan bovenstaande voorwaarde wordt voldaan kan de inschrijving als ongeldig bestempeld worden en terzijde gelegd worden. </t>
  </si>
  <si>
    <t>Jaarlijkse kosten</t>
  </si>
  <si>
    <t>Onderwerp</t>
  </si>
  <si>
    <t>medewerkers / aantal</t>
  </si>
  <si>
    <t>Kosten per jaar excl btw</t>
  </si>
  <si>
    <t>aantal jaar</t>
  </si>
  <si>
    <t>totaalkosten 12 jaar</t>
  </si>
  <si>
    <t>BTW</t>
  </si>
  <si>
    <t>Totalen
incl. Btw</t>
  </si>
  <si>
    <t>Koppeling Afas</t>
  </si>
  <si>
    <t>Eenmalige kosten</t>
  </si>
  <si>
    <t>totaalkosten excl btw</t>
  </si>
  <si>
    <t>Implementatiekosten</t>
  </si>
  <si>
    <t>Opleiding train de trainer voor key users (20 personen)</t>
  </si>
  <si>
    <t>Opleiding functioneel beheer (2 personen)</t>
  </si>
  <si>
    <t>Kosten op basis van nacalculatie</t>
  </si>
  <si>
    <t>Indicatief aantal</t>
  </si>
  <si>
    <t>(uur)tarief excl btw</t>
  </si>
  <si>
    <t>Losse ondersteuning uurtarief</t>
  </si>
  <si>
    <t xml:space="preserve">Extra licenties </t>
  </si>
  <si>
    <t>Aanvullende opleidingskosten voor key users (per persoon)</t>
  </si>
  <si>
    <t>Fictieve inschrijfprijs</t>
  </si>
  <si>
    <t>Aanvullende opleidingskosten voor functioneel beheer (per persoon)</t>
  </si>
  <si>
    <t>Jaarlijkse kosten   per medewerker excl btw</t>
  </si>
  <si>
    <t>Licentiekosten</t>
  </si>
  <si>
    <t>4. Prijsvergelijk vindt plaats op het bedrag wat in cel F28 is weergegeven</t>
  </si>
  <si>
    <t xml:space="preserve">Prijsblad Aanbesteding Planning &amp; Registratie </t>
  </si>
  <si>
    <t>Naam inschrijver</t>
  </si>
  <si>
    <t>Datum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</si>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</sst>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  <numFmt numFmtId="165" formatCode="&quot;€&quot;\ #,##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E36C0A"/>
      <name val="Arial"/>
      <family val="2"/>
    </font>
    <font>
      <sz val="10"/>
      <color rgb="FF404040"/>
      <name val="Arial"/>
      <family val="2"/>
    </font>
    <font>
      <sz val="10"/>
      <color theme="1"/>
      <name val="Arial"/>
      <family val="2"/>
    </font>
    <font>
      <b/>
      <sz val="10"/>
      <color rgb="FF40404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u/>
      <sz val="12"/>
      <color theme="1"/>
      <name val="Arial"/>
      <family val="2"/>
    </font>
    <font>
      <sz val="11"/>
      <color indexed="8"/>
      <name val="Arial"/>
      <family val="2"/>
    </font>
    <font>
      <b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7" fontId="5" fillId="2" borderId="0" xfId="3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7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Protection="1">
      <protection hidden="1"/>
    </xf>
    <xf numFmtId="165" fontId="7" fillId="0" borderId="0" xfId="0" applyNumberFormat="1" applyFont="1" applyProtection="1">
      <protection hidden="1"/>
    </xf>
    <xf numFmtId="165" fontId="7" fillId="0" borderId="0" xfId="3" applyNumberFormat="1" applyFont="1" applyProtection="1">
      <protection hidden="1"/>
    </xf>
    <xf numFmtId="164" fontId="7" fillId="0" borderId="0" xfId="0" applyNumberFormat="1" applyFont="1" applyProtection="1">
      <protection hidden="1"/>
    </xf>
    <xf numFmtId="0" fontId="7" fillId="0" borderId="7" xfId="0" applyFont="1" applyBorder="1" applyProtection="1"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8" xfId="0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left" vertical="center"/>
      <protection hidden="1"/>
    </xf>
    <xf numFmtId="0" fontId="10" fillId="0" borderId="0" xfId="0" quotePrefix="1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vertical="top" wrapText="1" readingOrder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7" fontId="5" fillId="0" borderId="0" xfId="7" applyNumberFormat="1" applyFont="1" applyFill="1" applyAlignment="1" applyProtection="1">
      <alignment horizontal="center" vertical="center" wrapText="1"/>
      <protection hidden="1"/>
    </xf>
    <xf numFmtId="164" fontId="5" fillId="0" borderId="0" xfId="7" applyNumberFormat="1" applyFont="1" applyFill="1" applyAlignment="1" applyProtection="1">
      <alignment horizontal="center" vertical="center" wrapText="1"/>
      <protection hidden="1"/>
    </xf>
    <xf numFmtId="7" fontId="5" fillId="0" borderId="0" xfId="3" applyNumberFormat="1" applyFont="1" applyFill="1" applyBorder="1" applyAlignment="1" applyProtection="1">
      <alignment horizontal="center" vertical="center"/>
      <protection hidden="1"/>
    </xf>
    <xf numFmtId="7" fontId="5" fillId="0" borderId="6" xfId="0" applyNumberFormat="1" applyFont="1" applyBorder="1" applyProtection="1">
      <protection hidden="1"/>
    </xf>
    <xf numFmtId="0" fontId="7" fillId="0" borderId="0" xfId="0" quotePrefix="1" applyFont="1" applyProtection="1"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164" fontId="7" fillId="0" borderId="0" xfId="7" applyNumberFormat="1" applyFont="1" applyFill="1" applyAlignment="1" applyProtection="1">
      <alignment horizontal="center" vertical="center" wrapText="1"/>
      <protection hidden="1"/>
    </xf>
    <xf numFmtId="7" fontId="7" fillId="0" borderId="6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164" fontId="11" fillId="0" borderId="0" xfId="7" applyNumberFormat="1" applyFont="1" applyFill="1" applyAlignment="1" applyProtection="1">
      <alignment horizontal="center" vertical="center" wrapText="1"/>
      <protection hidden="1"/>
    </xf>
    <xf numFmtId="7" fontId="14" fillId="0" borderId="0" xfId="7" applyNumberFormat="1" applyFont="1" applyFill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0" xfId="0" quotePrefix="1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6" fillId="0" borderId="0" xfId="0" quotePrefix="1" applyFont="1" applyAlignment="1" applyProtection="1">
      <alignment horizontal="center" vertical="center"/>
      <protection hidden="1"/>
    </xf>
    <xf numFmtId="0" fontId="6" fillId="0" borderId="6" xfId="0" quotePrefix="1" applyFont="1" applyBorder="1" applyAlignment="1" applyProtection="1">
      <alignment horizontal="center" vertical="center"/>
      <protection hidden="1"/>
    </xf>
    <xf numFmtId="164" fontId="14" fillId="0" borderId="0" xfId="7" applyNumberFormat="1" applyFont="1" applyFill="1" applyAlignment="1" applyProtection="1">
      <alignment horizontal="center" vertical="center" wrapText="1"/>
      <protection hidden="1"/>
    </xf>
    <xf numFmtId="7" fontId="5" fillId="2" borderId="0" xfId="3" applyNumberFormat="1" applyFont="1" applyFill="1" applyBorder="1" applyAlignment="1" applyProtection="1">
      <alignment horizontal="center" vertical="center"/>
      <protection locked="0"/>
    </xf>
  </cellXfs>
  <cellStyles count="8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Euro 2" xfId="4" xr:uid="{00000000-0005-0000-0000-000002000000}"/>
    <cellStyle name="Komma" xfId="7" builtinId="3"/>
    <cellStyle name="Standaard" xfId="0" builtinId="0"/>
    <cellStyle name="Standaard 2" xfId="6" xr:uid="{EC259AE7-0CAD-4A37-BB90-B8E13F286978}"/>
    <cellStyle name="Valuta" xfId="3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104775</xdr:rowOff>
    </xdr:from>
    <xdr:to>
      <xdr:col>7</xdr:col>
      <xdr:colOff>750104</xdr:colOff>
      <xdr:row>4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04775"/>
          <a:ext cx="2912279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6F83-333F-4A69-8397-DE47B9996B11}">
  <dimension ref="A2:A11"/>
  <sheetViews>
    <sheetView tabSelected="1" workbookViewId="0">
      <selection activeCell="C12" sqref="C12"/>
    </sheetView>
  </sheetViews>
  <sheetFormatPr defaultRowHeight="15" x14ac:dyDescent="0.25"/>
  <cols>
    <col min="1" max="1" width="115.5703125" style="37" customWidth="1"/>
    <col min="2" max="16384" width="9.140625" style="37"/>
  </cols>
  <sheetData>
    <row r="2" spans="1:1" x14ac:dyDescent="0.25">
      <c r="A2" s="36" t="s">
        <v>0</v>
      </c>
    </row>
    <row r="3" spans="1:1" x14ac:dyDescent="0.25">
      <c r="A3" s="36" t="s">
        <v>1</v>
      </c>
    </row>
    <row r="4" spans="1:1" x14ac:dyDescent="0.25">
      <c r="A4" s="36" t="s">
        <v>2</v>
      </c>
    </row>
    <row r="5" spans="1:1" x14ac:dyDescent="0.25">
      <c r="A5" s="38" t="s">
        <v>33</v>
      </c>
    </row>
    <row r="6" spans="1:1" x14ac:dyDescent="0.25">
      <c r="A6" s="36" t="s">
        <v>3</v>
      </c>
    </row>
    <row r="7" spans="1:1" ht="26.25" x14ac:dyDescent="0.25">
      <c r="A7" s="39" t="s">
        <v>4</v>
      </c>
    </row>
    <row r="8" spans="1:1" x14ac:dyDescent="0.25">
      <c r="A8" s="36" t="s">
        <v>5</v>
      </c>
    </row>
    <row r="9" spans="1:1" x14ac:dyDescent="0.25">
      <c r="A9" s="36" t="s">
        <v>6</v>
      </c>
    </row>
    <row r="10" spans="1:1" ht="39" x14ac:dyDescent="0.25">
      <c r="A10" s="36" t="s">
        <v>7</v>
      </c>
    </row>
    <row r="11" spans="1:1" ht="26.25" x14ac:dyDescent="0.25">
      <c r="A11" s="39" t="s">
        <v>8</v>
      </c>
    </row>
  </sheetData>
  <sheetProtection algorithmName="SHA-512" hashValue="3gEoBAdwO0NAy6aUylU4Kr56XGLFa3qi08HYwGYmPORghK2ccqRB3sbMtlsfzqquY4mXswoWpEM/A//2mRcuaw==" saltValue="SGxvrdD24R0kMDTzugqa2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zoomScaleNormal="100" workbookViewId="0">
      <selection activeCell="L14" sqref="L14"/>
    </sheetView>
  </sheetViews>
  <sheetFormatPr defaultColWidth="8.85546875" defaultRowHeight="14.25" x14ac:dyDescent="0.2"/>
  <cols>
    <col min="1" max="1" width="56.85546875" style="6" customWidth="1"/>
    <col min="2" max="2" width="14.7109375" style="8" customWidth="1"/>
    <col min="3" max="3" width="18.28515625" style="8" customWidth="1"/>
    <col min="4" max="4" width="18.42578125" style="8" customWidth="1"/>
    <col min="5" max="5" width="9" style="6" customWidth="1"/>
    <col min="6" max="6" width="13.42578125" style="6" customWidth="1"/>
    <col min="7" max="7" width="12.140625" style="6" customWidth="1"/>
    <col min="8" max="8" width="13" style="6" customWidth="1"/>
    <col min="9" max="9" width="8.85546875" style="6"/>
    <col min="10" max="10" width="12.28515625" style="6" bestFit="1" customWidth="1"/>
    <col min="11" max="11" width="15" style="6" bestFit="1" customWidth="1"/>
    <col min="12" max="12" width="12.28515625" style="6" bestFit="1" customWidth="1"/>
    <col min="13" max="13" width="15" style="6" bestFit="1" customWidth="1"/>
    <col min="14" max="15" width="8.85546875" style="6"/>
    <col min="16" max="16" width="11" style="6" bestFit="1" customWidth="1"/>
    <col min="17" max="16384" width="8.85546875" style="6"/>
  </cols>
  <sheetData>
    <row r="1" spans="1:12" ht="15" x14ac:dyDescent="0.25">
      <c r="A1" s="2" t="s">
        <v>34</v>
      </c>
      <c r="B1" s="3" t="s">
        <v>37</v>
      </c>
      <c r="C1" s="3"/>
      <c r="D1" s="3"/>
      <c r="E1" s="4"/>
      <c r="F1" s="4"/>
      <c r="G1" s="4"/>
      <c r="H1" s="5"/>
      <c r="J1" s="7"/>
    </row>
    <row r="2" spans="1:12" x14ac:dyDescent="0.2">
      <c r="H2" s="9"/>
    </row>
    <row r="3" spans="1:12" x14ac:dyDescent="0.2">
      <c r="A3" s="6" t="s">
        <v>35</v>
      </c>
      <c r="B3" s="45"/>
      <c r="C3" s="45"/>
      <c r="H3" s="9"/>
      <c r="K3" s="10"/>
      <c r="L3" s="11"/>
    </row>
    <row r="4" spans="1:12" x14ac:dyDescent="0.2">
      <c r="A4" s="6" t="s">
        <v>36</v>
      </c>
      <c r="B4" s="45"/>
      <c r="C4" s="45"/>
      <c r="H4" s="9"/>
      <c r="L4" s="12"/>
    </row>
    <row r="5" spans="1:12" x14ac:dyDescent="0.2">
      <c r="H5" s="9"/>
    </row>
    <row r="6" spans="1:12" x14ac:dyDescent="0.2">
      <c r="H6" s="9"/>
    </row>
    <row r="7" spans="1:12" ht="15" thickBot="1" x14ac:dyDescent="0.25">
      <c r="A7" s="13"/>
      <c r="B7" s="14"/>
      <c r="C7" s="14"/>
      <c r="D7" s="14"/>
      <c r="E7" s="13"/>
      <c r="F7" s="13"/>
      <c r="G7" s="13"/>
      <c r="H7" s="15"/>
    </row>
    <row r="8" spans="1:12" ht="21" thickBot="1" x14ac:dyDescent="0.25">
      <c r="A8" s="40"/>
      <c r="B8" s="40"/>
      <c r="C8" s="40"/>
      <c r="D8" s="40"/>
      <c r="E8" s="40"/>
      <c r="F8" s="40"/>
      <c r="G8" s="40"/>
      <c r="H8" s="41"/>
    </row>
    <row r="9" spans="1:12" x14ac:dyDescent="0.2">
      <c r="A9" s="16"/>
      <c r="B9" s="6"/>
      <c r="C9" s="6"/>
      <c r="D9" s="6"/>
      <c r="H9" s="9"/>
    </row>
    <row r="10" spans="1:12" x14ac:dyDescent="0.2">
      <c r="A10" s="17"/>
      <c r="B10" s="42"/>
      <c r="C10" s="42"/>
      <c r="D10" s="42"/>
      <c r="E10" s="42"/>
      <c r="F10" s="42"/>
      <c r="G10" s="42"/>
      <c r="H10" s="43"/>
    </row>
    <row r="11" spans="1:12" ht="15" thickBot="1" x14ac:dyDescent="0.25">
      <c r="A11" s="13"/>
      <c r="B11" s="14"/>
      <c r="C11" s="14"/>
      <c r="D11" s="14"/>
      <c r="E11" s="13"/>
      <c r="F11" s="13"/>
      <c r="G11" s="13"/>
      <c r="H11" s="15"/>
    </row>
    <row r="12" spans="1:12" x14ac:dyDescent="0.2">
      <c r="A12" s="4"/>
      <c r="B12" s="3"/>
      <c r="C12" s="3"/>
      <c r="D12" s="3"/>
      <c r="F12" s="4"/>
      <c r="G12" s="4"/>
      <c r="H12" s="5"/>
    </row>
    <row r="13" spans="1:12" ht="15" x14ac:dyDescent="0.2">
      <c r="A13" s="18" t="s">
        <v>9</v>
      </c>
      <c r="C13" s="19"/>
      <c r="H13" s="9"/>
    </row>
    <row r="14" spans="1:12" ht="46.5" customHeight="1" x14ac:dyDescent="0.2">
      <c r="A14" s="20" t="s">
        <v>10</v>
      </c>
      <c r="B14" s="21" t="s">
        <v>11</v>
      </c>
      <c r="C14" s="21" t="s">
        <v>31</v>
      </c>
      <c r="D14" s="21" t="s">
        <v>12</v>
      </c>
      <c r="E14" s="21" t="s">
        <v>13</v>
      </c>
      <c r="F14" s="21" t="s">
        <v>14</v>
      </c>
      <c r="G14" s="21" t="s">
        <v>15</v>
      </c>
      <c r="H14" s="22" t="s">
        <v>16</v>
      </c>
      <c r="K14" s="21"/>
    </row>
    <row r="15" spans="1:12" x14ac:dyDescent="0.2">
      <c r="A15" s="23" t="s">
        <v>32</v>
      </c>
      <c r="B15" s="24">
        <v>2300</v>
      </c>
      <c r="C15" s="1"/>
      <c r="D15" s="25">
        <f>+C15*B15</f>
        <v>0</v>
      </c>
      <c r="E15" s="26">
        <v>12</v>
      </c>
      <c r="F15" s="27">
        <f>D15*E15</f>
        <v>0</v>
      </c>
      <c r="G15" s="27">
        <f>+F15*0.21</f>
        <v>0</v>
      </c>
      <c r="H15" s="28">
        <f>(G15+F15)</f>
        <v>0</v>
      </c>
      <c r="J15" s="10"/>
      <c r="K15" s="29"/>
    </row>
    <row r="16" spans="1:12" x14ac:dyDescent="0.2">
      <c r="A16" s="23" t="s">
        <v>17</v>
      </c>
      <c r="B16" s="24">
        <v>1</v>
      </c>
      <c r="C16" s="25"/>
      <c r="D16" s="1"/>
      <c r="E16" s="26">
        <v>12</v>
      </c>
      <c r="F16" s="27">
        <f>D16*E16</f>
        <v>0</v>
      </c>
      <c r="G16" s="27">
        <f t="shared" ref="G16" si="0">+F16*0.21</f>
        <v>0</v>
      </c>
      <c r="H16" s="28">
        <f t="shared" ref="H16" si="1">(G16+F16)</f>
        <v>0</v>
      </c>
      <c r="J16" s="10"/>
    </row>
    <row r="17" spans="1:10" x14ac:dyDescent="0.2">
      <c r="A17" s="23"/>
      <c r="B17" s="30"/>
      <c r="C17" s="31"/>
      <c r="D17" s="31"/>
      <c r="E17" s="31"/>
      <c r="F17" s="27"/>
      <c r="G17" s="27"/>
      <c r="H17" s="32"/>
      <c r="J17" s="10"/>
    </row>
    <row r="18" spans="1:10" ht="30" x14ac:dyDescent="0.2">
      <c r="A18" s="18" t="s">
        <v>18</v>
      </c>
      <c r="B18" s="21"/>
      <c r="C18" s="21"/>
      <c r="D18" s="21"/>
      <c r="E18" s="21"/>
      <c r="F18" s="21" t="s">
        <v>19</v>
      </c>
      <c r="G18" s="21" t="s">
        <v>15</v>
      </c>
      <c r="H18" s="22" t="s">
        <v>16</v>
      </c>
      <c r="J18" s="10"/>
    </row>
    <row r="19" spans="1:10" x14ac:dyDescent="0.2">
      <c r="A19" s="23" t="s">
        <v>20</v>
      </c>
      <c r="B19" s="24"/>
      <c r="C19" s="26"/>
      <c r="D19" s="26"/>
      <c r="E19" s="33"/>
      <c r="F19" s="1"/>
      <c r="G19" s="27">
        <f>+F19*0.21</f>
        <v>0</v>
      </c>
      <c r="H19" s="28">
        <f>+G19+F19</f>
        <v>0</v>
      </c>
      <c r="J19" s="10"/>
    </row>
    <row r="20" spans="1:10" x14ac:dyDescent="0.2">
      <c r="A20" s="23" t="s">
        <v>21</v>
      </c>
      <c r="B20" s="24"/>
      <c r="C20" s="26"/>
      <c r="D20" s="26"/>
      <c r="E20" s="33"/>
      <c r="F20" s="1"/>
      <c r="G20" s="27">
        <f t="shared" ref="G20" si="2">+F20*0.21</f>
        <v>0</v>
      </c>
      <c r="H20" s="28">
        <f t="shared" ref="H20" si="3">+G20+F20</f>
        <v>0</v>
      </c>
      <c r="J20" s="10"/>
    </row>
    <row r="21" spans="1:10" x14ac:dyDescent="0.2">
      <c r="A21" s="23" t="s">
        <v>22</v>
      </c>
      <c r="B21" s="24"/>
      <c r="C21" s="26"/>
      <c r="D21" s="26"/>
      <c r="E21" s="33"/>
      <c r="F21" s="1"/>
      <c r="G21" s="27">
        <f t="shared" ref="G21" si="4">+F21*0.21</f>
        <v>0</v>
      </c>
      <c r="H21" s="28">
        <f t="shared" ref="H21" si="5">+G21+F21</f>
        <v>0</v>
      </c>
      <c r="J21" s="10"/>
    </row>
    <row r="22" spans="1:10" x14ac:dyDescent="0.2">
      <c r="A22" s="23"/>
      <c r="B22" s="24"/>
      <c r="C22" s="26"/>
      <c r="D22" s="26"/>
      <c r="E22" s="33"/>
      <c r="F22" s="33"/>
      <c r="G22" s="27"/>
      <c r="H22" s="28"/>
      <c r="J22" s="10"/>
    </row>
    <row r="23" spans="1:10" ht="30" x14ac:dyDescent="0.2">
      <c r="A23" s="18" t="s">
        <v>23</v>
      </c>
      <c r="B23" s="21" t="s">
        <v>24</v>
      </c>
      <c r="C23" s="34" t="s">
        <v>25</v>
      </c>
      <c r="D23" s="31"/>
      <c r="F23" s="21" t="s">
        <v>19</v>
      </c>
      <c r="G23" s="21" t="s">
        <v>15</v>
      </c>
      <c r="H23" s="22" t="s">
        <v>16</v>
      </c>
      <c r="J23" s="10"/>
    </row>
    <row r="24" spans="1:10" x14ac:dyDescent="0.2">
      <c r="A24" s="23" t="s">
        <v>26</v>
      </c>
      <c r="B24" s="30">
        <v>800</v>
      </c>
      <c r="C24" s="1"/>
      <c r="D24" s="31"/>
      <c r="F24" s="27">
        <f>B24*C24</f>
        <v>0</v>
      </c>
      <c r="G24" s="27">
        <f>F24*0.21</f>
        <v>0</v>
      </c>
      <c r="H24" s="28">
        <f>SUM(F24:G24)</f>
        <v>0</v>
      </c>
      <c r="J24" s="10"/>
    </row>
    <row r="25" spans="1:10" x14ac:dyDescent="0.2">
      <c r="A25" s="23" t="s">
        <v>27</v>
      </c>
      <c r="B25" s="30">
        <v>200</v>
      </c>
      <c r="C25" s="1"/>
      <c r="D25" s="31"/>
      <c r="F25" s="27">
        <f t="shared" ref="F25" si="6">B25*C25</f>
        <v>0</v>
      </c>
      <c r="G25" s="27">
        <f t="shared" ref="G25" si="7">F25*0.21</f>
        <v>0</v>
      </c>
      <c r="H25" s="28">
        <f t="shared" ref="H25" si="8">SUM(F25:G25)</f>
        <v>0</v>
      </c>
      <c r="J25" s="10"/>
    </row>
    <row r="26" spans="1:10" ht="28.5" x14ac:dyDescent="0.2">
      <c r="A26" s="23" t="s">
        <v>28</v>
      </c>
      <c r="B26" s="30">
        <v>10</v>
      </c>
      <c r="C26" s="1"/>
      <c r="D26" s="31"/>
      <c r="F26" s="27">
        <f t="shared" ref="F26:F27" si="9">B26*C26</f>
        <v>0</v>
      </c>
      <c r="G26" s="27">
        <f t="shared" ref="G26:G27" si="10">F26*0.21</f>
        <v>0</v>
      </c>
      <c r="H26" s="28">
        <f t="shared" ref="H26:H27" si="11">SUM(F26:G26)</f>
        <v>0</v>
      </c>
      <c r="J26" s="10"/>
    </row>
    <row r="27" spans="1:10" ht="28.5" x14ac:dyDescent="0.2">
      <c r="A27" s="23" t="s">
        <v>30</v>
      </c>
      <c r="B27" s="30">
        <v>2</v>
      </c>
      <c r="C27" s="1"/>
      <c r="D27" s="31"/>
      <c r="F27" s="27">
        <f t="shared" si="9"/>
        <v>0</v>
      </c>
      <c r="G27" s="27">
        <f t="shared" si="10"/>
        <v>0</v>
      </c>
      <c r="H27" s="28">
        <f t="shared" si="11"/>
        <v>0</v>
      </c>
      <c r="J27" s="10"/>
    </row>
    <row r="28" spans="1:10" ht="27.6" customHeight="1" x14ac:dyDescent="0.2">
      <c r="A28" s="23"/>
      <c r="B28" s="30"/>
      <c r="C28" s="31"/>
      <c r="D28" s="44" t="s">
        <v>29</v>
      </c>
      <c r="E28" s="44"/>
      <c r="F28" s="35">
        <f>SUM(F15:F27)</f>
        <v>0</v>
      </c>
      <c r="G28" s="27"/>
      <c r="H28" s="28"/>
      <c r="J28" s="10"/>
    </row>
    <row r="29" spans="1:10" x14ac:dyDescent="0.2">
      <c r="A29" s="23"/>
      <c r="B29" s="30"/>
      <c r="C29" s="31"/>
      <c r="D29" s="31"/>
      <c r="F29" s="31"/>
      <c r="G29" s="27"/>
      <c r="H29" s="28"/>
      <c r="J29" s="10"/>
    </row>
    <row r="30" spans="1:10" ht="15" thickBot="1" x14ac:dyDescent="0.25">
      <c r="A30" s="13"/>
      <c r="B30" s="14"/>
      <c r="C30" s="14"/>
      <c r="D30" s="14"/>
      <c r="E30" s="13"/>
      <c r="F30" s="13"/>
      <c r="G30" s="13"/>
      <c r="H30" s="15"/>
      <c r="J30" s="10"/>
    </row>
  </sheetData>
  <sheetProtection algorithmName="SHA-512" hashValue="t1Q/kadeTFff5iXgWiM21ItW9AKNqk06jw4FeJ12qrPxWP+TwLWQyISKRfLPBdqIVqeexX4t8L3+m42trer2WA==" saltValue="l7z/n6bD5uAFwKG/GoZhZw==" spinCount="100000" sheet="1" objects="1" scenarios="1"/>
  <mergeCells count="5">
    <mergeCell ref="A8:H8"/>
    <mergeCell ref="B10:H10"/>
    <mergeCell ref="D28:E28"/>
    <mergeCell ref="B3:C3"/>
    <mergeCell ref="B4:C4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A76958FC76843BE965720320166E2" ma:contentTypeVersion="14" ma:contentTypeDescription="Een nieuw document maken." ma:contentTypeScope="" ma:versionID="53d21876b172df79c658a0116c104797">
  <xsd:schema xmlns:xsd="http://www.w3.org/2001/XMLSchema" xmlns:xs="http://www.w3.org/2001/XMLSchema" xmlns:p="http://schemas.microsoft.com/office/2006/metadata/properties" xmlns:ns2="60cce92e-d6c2-414e-8411-bf52263d15d2" xmlns:ns3="42052b9b-0bff-447c-adab-c244ff851897" targetNamespace="http://schemas.microsoft.com/office/2006/metadata/properties" ma:root="true" ma:fieldsID="56d5dc0428ff56564306a644f0d38eec" ns2:_="" ns3:_="">
    <xsd:import namespace="60cce92e-d6c2-414e-8411-bf52263d15d2"/>
    <xsd:import namespace="42052b9b-0bff-447c-adab-c244ff851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ce92e-d6c2-414e-8411-bf52263d1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2b9b-0bff-447c-adab-c244ff851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1fe246-513b-4b02-aa86-244eae6470fc}" ma:internalName="TaxCatchAll" ma:showField="CatchAllData" ma:web="42052b9b-0bff-447c-adab-c244ff851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2b9b-0bff-447c-adab-c244ff851897" xsi:nil="true"/>
    <lcf76f155ced4ddcb4097134ff3c332f xmlns="60cce92e-d6c2-414e-8411-bf52263d15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95EB11-920D-4F0C-BFFC-D13035E4D6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cce92e-d6c2-414e-8411-bf52263d15d2"/>
    <ds:schemaRef ds:uri="42052b9b-0bff-447c-adab-c244ff851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9AC5E-2006-469D-ADEE-039315263BFF}">
  <ds:schemaRefs>
    <ds:schemaRef ds:uri="http://schemas.microsoft.com/office/2006/metadata/properties"/>
    <ds:schemaRef ds:uri="http://schemas.microsoft.com/office/infopath/2007/PartnerControls"/>
    <ds:schemaRef ds:uri="42052b9b-0bff-447c-adab-c244ff851897"/>
    <ds:schemaRef ds:uri="60cce92e-d6c2-414e-8411-bf52263d15d2"/>
  </ds:schemaRefs>
</ds:datastoreItem>
</file>

<file path=customXml/itemProps3.xml><?xml version="1.0" encoding="utf-8"?>
<ds:datastoreItem xmlns:ds="http://schemas.openxmlformats.org/officeDocument/2006/customXml" ds:itemID="{80D16347-1853-439A-91E9-7952DABD27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Prijsblad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Amerongen, Frank van</cp:lastModifiedBy>
  <cp:revision/>
  <dcterms:created xsi:type="dcterms:W3CDTF">2017-09-14T13:04:20Z</dcterms:created>
  <dcterms:modified xsi:type="dcterms:W3CDTF">2025-08-28T08:46:12Z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0x010100EC2A76958FC76843BE965720320166E2</vt:lpwstr>
  </property>
  <property fmtid="{D5CDD505-2E9C-101B-9397-08002B2CF9AE}" pid="3" name="MediaServiceImageTags">
    <vt:lpwstr/>
  </property>
</Properties>
</file>