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12. Nota van Inlichtingen/Publicatie/"/>
    </mc:Choice>
  </mc:AlternateContent>
  <xr:revisionPtr revIDLastSave="622" documentId="8_{4EBAA92D-7983-421C-90BC-89CE13FF49D3}" xr6:coauthVersionLast="47" xr6:coauthVersionMax="47" xr10:uidLastSave="{620C9409-9445-44D6-9683-0125563B57D6}"/>
  <bookViews>
    <workbookView xWindow="-108" yWindow="-108" windowWidth="30936" windowHeight="16776" xr2:uid="{CAA7690D-3D4F-424D-90C7-9CA99C84EC1D}"/>
  </bookViews>
  <sheets>
    <sheet name="Prijzenblad 61677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9" i="1" l="1" a="1"/>
  <c r="D89" i="1" s="1"/>
  <c r="D110" i="1" s="1"/>
  <c r="D112" i="1" s="1"/>
  <c r="D109" i="1"/>
  <c r="D5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<sst xmlns="http://schemas.openxmlformats.org/spreadsheetml/2006/main" count="131" uniqueCount="81">
  <si>
    <t>Omschrijving</t>
  </si>
  <si>
    <t>Inschrijver dient de gele velden in te vullen.</t>
  </si>
  <si>
    <t>Alle vermelden prijzen en tarieven dienen gesteld te zijn in euro's, exclusief BTW en zijn voor alle gevraagde onderdelen en aanverwante dienstverlening zonder beperkende voorwaarden.</t>
  </si>
  <si>
    <t>De prijzen worden aangeboden in 2 decimalen.</t>
  </si>
  <si>
    <t>Inschrijver dient in haar prijs rekening te houden met een op/afschaling van het aantal medewerkers met 10% op jaarbasis.</t>
  </si>
  <si>
    <t xml:space="preserve">In de prijsopbouw biedt Inschrijver ook de toezeggingen uit zijn Inschrijving, waaronder de wensenlijst, implementatieplan en getoonde functionaliteiten in de demonstratie aan in de eenmalige én jaarlijkse kosten. </t>
  </si>
  <si>
    <t xml:space="preserve">Enkel de in deze prijslijst genoemde bedragen kunnen gefactureerd worden. </t>
  </si>
  <si>
    <t>Prijscomponenten - Kengetallen</t>
  </si>
  <si>
    <t>Aantal gebruikers</t>
  </si>
  <si>
    <t>Aantal facturen</t>
  </si>
  <si>
    <t>Aantal tijdelijke licentiekosten - beperkt tot projectgroep key users tbv implementatie</t>
  </si>
  <si>
    <t>Aantal op te leiden key users</t>
  </si>
  <si>
    <t>Aantal op te leiden functioneel beheerders</t>
  </si>
  <si>
    <t>In bijlage Procesbeschrijving zijn de overige kengetallen opgenomen die voor Inschrijver benodigd kunnen zijn voor het doen van haar Inschrijving.</t>
  </si>
  <si>
    <t>Eenmalige kosten</t>
  </si>
  <si>
    <t>Bedrag</t>
  </si>
  <si>
    <t>De eenmalige prijs excl. BTW omvat de eenmalige kosten voor afname inclusief de installatie en configuratie van de door Inschrijver aangeboden oplossing (incl. alle eventuele add-ons, additionele applicatie(module)s en (configuratie)tools, etc.) waaronder de eenmalige kosten voor de implementatie van de koppelingen, trainingen en projectkosten. Er mogen geen separate kosten (denk aan hostingkosten) gefactureerd worden voor livegang per 1 oktober 2026. Dergelijke kosten dienen opgenomen te zijn in de projectkosten implementatie.</t>
  </si>
  <si>
    <t>Beschikbaar stellen van de acceptatie-/testomgeving en productieomgeving (technisch platform)</t>
  </si>
  <si>
    <t>Inrichting en implementatie</t>
  </si>
  <si>
    <t>Training en opleiding</t>
  </si>
  <si>
    <t>Testen</t>
  </si>
  <si>
    <t>Inrichten Support en beheer</t>
  </si>
  <si>
    <t>Exitplan</t>
  </si>
  <si>
    <t>Wens 1.3.5</t>
  </si>
  <si>
    <t>Wens 1.3.6</t>
  </si>
  <si>
    <t>Wens 2.1.14</t>
  </si>
  <si>
    <t>Wens 2.1.16</t>
  </si>
  <si>
    <t>Wens 2.2.2</t>
  </si>
  <si>
    <t>Wens 2.3.9</t>
  </si>
  <si>
    <t>Wens 2.3.11</t>
  </si>
  <si>
    <t>Wens 2.4.5</t>
  </si>
  <si>
    <t>Wens 2.5.10</t>
  </si>
  <si>
    <t>Wens 2.6.16</t>
  </si>
  <si>
    <t>Wens 2.6.17</t>
  </si>
  <si>
    <t>Wens 2.7.1</t>
  </si>
  <si>
    <t>Wens 3.2.4</t>
  </si>
  <si>
    <t>Wens 3.6.2</t>
  </si>
  <si>
    <t>Wens 4.1.3</t>
  </si>
  <si>
    <t>Wens 6.1.9</t>
  </si>
  <si>
    <t>Wens 6.2.14</t>
  </si>
  <si>
    <t>Wens 6.3.5</t>
  </si>
  <si>
    <t>Wens 6.4.6</t>
  </si>
  <si>
    <t>Wens 6.6.7</t>
  </si>
  <si>
    <t>Totaal eenmalige kosten</t>
  </si>
  <si>
    <t>Jaarlijkse kosten</t>
  </si>
  <si>
    <t>Licenties (inclusief beheer, onderhoud, ondersteuning en opslag)</t>
  </si>
  <si>
    <t>Hostingkosten</t>
  </si>
  <si>
    <t>Onderhoud en support</t>
  </si>
  <si>
    <t>Koppelingen</t>
  </si>
  <si>
    <t>Ondersteuning/Consultancy gedurende de looptijd na oplevering</t>
  </si>
  <si>
    <t>De eerder genoemde prijzen voor de oplossing, koppelingen en trainingen zijn inclusief de hierbij benodigde uren.
Geef hieronder de uurtarieven op voor eventuele aanvullende opdrachten welke niet vallen onder de huidige uitvraag. Voor de berekening wordt uitgegaan van 240 uren. Uurtarieven excl. BTW zijn inclusief eventuele reis- en verblijfkosten.</t>
  </si>
  <si>
    <t xml:space="preserve">Projectleider </t>
  </si>
  <si>
    <t>uurtarief</t>
  </si>
  <si>
    <t>Adviseur / Enterprise architect</t>
  </si>
  <si>
    <t>Trainer</t>
  </si>
  <si>
    <t>Technisch consultant of Senior Consultant</t>
  </si>
  <si>
    <t>Functioneel consultant of Consultant</t>
  </si>
  <si>
    <t>Trainee/Junior Consultant</t>
  </si>
  <si>
    <t>Totaal jaarlijkse kosten per jaar</t>
  </si>
  <si>
    <t>Opties / Indien niet standaard in de oplossing inbegrepen</t>
  </si>
  <si>
    <t>Wens 6.4.6 Koppeling stamgegevens nieuwe leveranciers vanuit het Zaaksysteem (Xxlnc Zaken) naar het Geïntegreerd Financieel systeem</t>
  </si>
  <si>
    <t>eenmalige kosten</t>
  </si>
  <si>
    <t>jaarlijkse kosten</t>
  </si>
  <si>
    <t>Wens 6.4.6 Koppeling met het Handelsregister van de Kamer van Koophandel</t>
  </si>
  <si>
    <t xml:space="preserve">Wens 6.4.6 Project(portfolio) managementsysteem (Open Project) op basis een projectcode een budget of kredietoverzicht direct op te vragen vanuit het systeem </t>
  </si>
  <si>
    <t>Wens 6.4.6 Nieuwe leverancier kunnen hun stamgegevens direct aanleveren via een aanmeldformulier in het nieuwe systeem</t>
  </si>
  <si>
    <t>Wens ..</t>
  </si>
  <si>
    <t>Opslag 500 GB extra</t>
  </si>
  <si>
    <t>Opslag 1000 GB extra</t>
  </si>
  <si>
    <t>Naar wens in te vullen indien van toepassing</t>
  </si>
  <si>
    <t>Let op! De eenmalige kosten mogen maximaal € 700.000 bedragen.</t>
  </si>
  <si>
    <t>Totaal jaarlijkse kosten op basis van de initiële contractperiode van 6 jaar</t>
  </si>
  <si>
    <t>Let op! De jaarlijkse kosten mogen maximaal € 1.500.000 bedragen.</t>
  </si>
  <si>
    <t>Totaalprijs</t>
  </si>
  <si>
    <t>Toelichtingenveld</t>
  </si>
  <si>
    <t>indien van toepassing</t>
  </si>
  <si>
    <r>
      <t>Naam ondertekenaar</t>
    </r>
    <r>
      <rPr>
        <sz val="9"/>
        <color rgb="FFFFFFFF"/>
        <rFont val="Arial"/>
        <family val="2"/>
      </rPr>
      <t> </t>
    </r>
  </si>
  <si>
    <r>
      <t>Handtekening</t>
    </r>
    <r>
      <rPr>
        <sz val="9"/>
        <color rgb="FFFFFFFF"/>
        <rFont val="Arial"/>
        <family val="2"/>
      </rPr>
      <t> </t>
    </r>
  </si>
  <si>
    <t>Conversie/Datamigratie</t>
  </si>
  <si>
    <t>Invulformulier Prijzenblad - Versie NVI I 1.1</t>
  </si>
  <si>
    <r>
      <t xml:space="preserve">Ten behoeve van de Aanbestedingsleidraad voor een Geïntegreerd Financieel en Inkoop Systeem voor de Provincie Zeeland met zaaknummer 616772.
</t>
    </r>
    <r>
      <rPr>
        <sz val="9"/>
        <color rgb="FFC00000"/>
        <rFont val="Arial"/>
        <family val="2"/>
      </rPr>
      <t>De wijzigingen in deze versie zijn in rood opgenomen.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</si>
</sst>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3" x14ac:knownFonts="1">
    <font>
      <sz val="11"/>
      <color theme="1"/>
      <name val="Aptos Narrow"/>
      <family val="2"/>
      <scheme val="minor"/>
    </font>
    <font>
      <sz val="11"/>
      <color theme="1"/>
      <name val="Aptos Narrow"/>
      <family val="2"/>
      <scheme val="minor"/>
    </font>
    <font>
      <sz val="9"/>
      <color theme="1"/>
      <name val="Arial"/>
      <family val="2"/>
    </font>
    <font>
      <b/>
      <sz val="11"/>
      <color theme="0"/>
      <name val="Arial"/>
      <family val="2"/>
    </font>
    <font>
      <i/>
      <sz val="9"/>
      <name val="Arial"/>
      <family val="2"/>
    </font>
    <font>
      <sz val="9"/>
      <color rgb="FFFFFFFF"/>
      <name val="Arial"/>
      <family val="2"/>
    </font>
    <font>
      <sz val="9"/>
      <name val="Arial"/>
      <family val="2"/>
    </font>
    <font>
      <b/>
      <sz val="9"/>
      <color theme="0"/>
      <name val="Arial"/>
      <family val="2"/>
    </font>
    <font>
      <b/>
      <sz val="9"/>
      <color rgb="FFC00000"/>
      <name val="Arial"/>
      <family val="2"/>
    </font>
    <font>
      <i/>
      <sz val="9"/>
      <color theme="1"/>
      <name val="Arial"/>
      <family val="2"/>
    </font>
    <font>
      <b/>
      <sz val="9"/>
      <color theme="1"/>
      <name val="Arial"/>
      <family val="2"/>
    </font>
    <font>
      <sz val="8"/>
      <name val="Aptos Narrow"/>
      <family val="2"/>
      <scheme val="minor"/>
    </font>
    <font>
      <sz val="9"/>
      <color rgb="FFC00000"/>
      <name val="Arial"/>
      <family val="2"/>
    </font>
  </fonts>
  <fills count="7">
    <fill>
      <patternFill patternType="none"/>
    </fill>
    <fill>
      <patternFill patternType="gray125"/>
    </fill>
    <fill>
      <patternFill patternType="solid">
        <fgColor rgb="FFFFFF99"/>
        <bgColor indexed="64"/>
      </patternFill>
    </fill>
    <fill>
      <patternFill patternType="solid">
        <fgColor rgb="FFC00000"/>
        <bgColor indexed="64"/>
      </patternFill>
    </fill>
    <fill>
      <patternFill patternType="solid">
        <fgColor theme="0"/>
        <bgColor indexed="64"/>
      </patternFill>
    </fill>
    <fill>
      <patternFill patternType="solid">
        <fgColor rgb="FFFFE1E1"/>
        <bgColor indexed="64"/>
      </patternFill>
    </fill>
    <fill>
      <patternFill patternType="solid">
        <fgColor theme="7" tint="0.79998168889431442"/>
        <bgColor indexed="64"/>
      </patternFill>
    </fill>
  </fills>
  <borders count="13">
    <border>
      <left/>
      <right/>
      <top/>
      <bottom/>
      <diagonal/>
    </border>
    <border>
      <left style="thin">
        <color rgb="FFC00000"/>
      </left>
      <right style="thin">
        <color rgb="FFC00000"/>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style="thin">
        <color rgb="FFC00000"/>
      </bottom>
      <diagonal/>
    </border>
    <border>
      <left/>
      <right/>
      <top/>
      <bottom style="thin">
        <color rgb="FFC00000"/>
      </bottom>
      <diagonal/>
    </border>
    <border>
      <left/>
      <right/>
      <top style="thin">
        <color rgb="FFC00000"/>
      </top>
      <bottom/>
      <diagonal/>
    </border>
    <border>
      <left style="thin">
        <color rgb="FFC00000"/>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C00000"/>
      </left>
      <right/>
      <top style="thin">
        <color rgb="FFC00000"/>
      </top>
      <bottom style="thin">
        <color rgb="FFC00000"/>
      </bottom>
      <diagonal/>
    </border>
  </borders>
  <cellStyleXfs count="3">
    <xf numFmtId="0" fontId="0" fillId="0" borderId="0"/>
    <xf numFmtId="44" fontId="1" fillId="0" borderId="0" applyFont="0" applyFill="0" applyBorder="0" applyAlignment="0" applyProtection="0"/>
    <xf numFmtId="0" fontId="1" fillId="0" borderId="0"/>
  </cellStyleXfs>
  <cellXfs count="93">
    <xf numFmtId="0" fontId="0" fillId="0" borderId="0" xfId="0"/>
    <xf numFmtId="0" fontId="2" fillId="0" borderId="0" xfId="0" applyFont="1" applyAlignment="1">
      <alignment horizontal="justify" vertical="center"/>
    </xf>
    <xf numFmtId="0" fontId="3" fillId="3" borderId="1" xfId="0" applyFont="1" applyFill="1" applyBorder="1"/>
    <xf numFmtId="0" fontId="4" fillId="0" borderId="0" xfId="0" applyFont="1" applyAlignment="1">
      <alignment vertical="center" wrapText="1"/>
    </xf>
    <xf numFmtId="0" fontId="6" fillId="0" borderId="0" xfId="0" applyFont="1" applyAlignment="1">
      <alignment vertical="center" wrapText="1"/>
    </xf>
    <xf numFmtId="0" fontId="7" fillId="3" borderId="1" xfId="0" applyFont="1" applyFill="1" applyBorder="1"/>
    <xf numFmtId="0" fontId="2" fillId="0" borderId="0" xfId="0" applyFont="1"/>
    <xf numFmtId="0" fontId="7" fillId="3" borderId="6" xfId="0" applyFont="1" applyFill="1" applyBorder="1"/>
    <xf numFmtId="0" fontId="7" fillId="3" borderId="5" xfId="0" applyFont="1" applyFill="1" applyBorder="1"/>
    <xf numFmtId="0" fontId="7" fillId="3" borderId="7" xfId="0" applyFont="1" applyFill="1" applyBorder="1"/>
    <xf numFmtId="0" fontId="2" fillId="0" borderId="1" xfId="0" applyFont="1" applyBorder="1"/>
    <xf numFmtId="0" fontId="2" fillId="0" borderId="1" xfId="2" applyFont="1" applyBorder="1"/>
    <xf numFmtId="0" fontId="2" fillId="0" borderId="1" xfId="2" applyFont="1" applyBorder="1" applyAlignment="1">
      <alignment vertical="top"/>
    </xf>
    <xf numFmtId="0" fontId="10" fillId="0" borderId="1" xfId="2" applyFont="1" applyBorder="1"/>
    <xf numFmtId="0" fontId="10" fillId="0" borderId="1" xfId="0" applyFont="1" applyBorder="1"/>
    <xf numFmtId="44" fontId="10" fillId="0" borderId="1" xfId="1" applyFont="1" applyFill="1" applyBorder="1"/>
    <xf numFmtId="0" fontId="9" fillId="0" borderId="1" xfId="0" applyFont="1" applyBorder="1" applyAlignment="1">
      <alignment horizontal="center"/>
    </xf>
    <xf numFmtId="0" fontId="2" fillId="0" borderId="4" xfId="0" applyFont="1" applyBorder="1"/>
    <xf numFmtId="0" fontId="10" fillId="0" borderId="12" xfId="2" applyFont="1" applyBorder="1"/>
    <xf numFmtId="0" fontId="10" fillId="0" borderId="3" xfId="0" applyFont="1" applyBorder="1"/>
    <xf numFmtId="44" fontId="10" fillId="0" borderId="2" xfId="1" applyFont="1" applyFill="1" applyBorder="1"/>
    <xf numFmtId="0" fontId="9" fillId="0" borderId="1" xfId="2" applyFont="1" applyBorder="1"/>
    <xf numFmtId="44" fontId="2" fillId="0" borderId="1" xfId="0" applyNumberFormat="1" applyFont="1" applyBorder="1"/>
    <xf numFmtId="44" fontId="2" fillId="0" borderId="0" xfId="0" applyNumberFormat="1" applyFont="1"/>
    <xf numFmtId="164" fontId="2" fillId="0" borderId="0" xfId="2" applyNumberFormat="1" applyFont="1"/>
    <xf numFmtId="0" fontId="2" fillId="0" borderId="0" xfId="2" applyFont="1"/>
    <xf numFmtId="0" fontId="3" fillId="3" borderId="1" xfId="0" applyFont="1" applyFill="1" applyBorder="1" applyAlignment="1">
      <alignment vertical="center"/>
    </xf>
    <xf numFmtId="44" fontId="3" fillId="3" borderId="1" xfId="1" applyFont="1" applyFill="1" applyBorder="1" applyAlignment="1">
      <alignment vertical="center"/>
    </xf>
    <xf numFmtId="0" fontId="2" fillId="0" borderId="0" xfId="0" applyFont="1" applyAlignment="1">
      <alignment vertical="center"/>
    </xf>
    <xf numFmtId="44" fontId="2" fillId="2" borderId="1" xfId="1" applyFont="1" applyFill="1" applyBorder="1" applyProtection="1">
      <protection locked="0"/>
    </xf>
    <xf numFmtId="0" fontId="2" fillId="0" borderId="1" xfId="0" applyFont="1" applyBorder="1" applyProtection="1">
      <protection locked="0"/>
    </xf>
    <xf numFmtId="44" fontId="2" fillId="0" borderId="1" xfId="1" applyFont="1" applyFill="1" applyBorder="1" applyProtection="1">
      <protection locked="0"/>
    </xf>
    <xf numFmtId="0" fontId="9" fillId="0" borderId="1" xfId="0" applyFont="1" applyBorder="1" applyAlignment="1" applyProtection="1">
      <alignment horizontal="center"/>
      <protection locked="0"/>
    </xf>
    <xf numFmtId="0" fontId="2" fillId="0" borderId="0" xfId="0" applyFont="1" applyProtection="1">
      <protection locked="0"/>
    </xf>
    <xf numFmtId="0" fontId="2" fillId="6" borderId="1" xfId="0" applyFont="1" applyFill="1" applyBorder="1" applyAlignment="1" applyProtection="1">
      <alignment wrapText="1"/>
      <protection locked="0"/>
    </xf>
    <xf numFmtId="0" fontId="2" fillId="6" borderId="1" xfId="0" applyFont="1" applyFill="1" applyBorder="1" applyProtection="1">
      <protection locked="0"/>
    </xf>
    <xf numFmtId="0" fontId="9" fillId="0" borderId="0" xfId="0" applyFont="1" applyAlignment="1" applyProtection="1">
      <alignment horizontal="center"/>
      <protection locked="0"/>
    </xf>
    <xf numFmtId="0" fontId="2" fillId="0" borderId="1" xfId="2" applyFont="1" applyBorder="1" applyProtection="1">
      <protection locked="0"/>
    </xf>
    <xf numFmtId="0" fontId="2" fillId="4" borderId="1" xfId="2" applyFont="1" applyFill="1" applyBorder="1" applyProtection="1">
      <protection locked="0"/>
    </xf>
    <xf numFmtId="0" fontId="9" fillId="2" borderId="1" xfId="2" quotePrefix="1" applyFont="1" applyFill="1" applyBorder="1" applyProtection="1">
      <protection locked="0"/>
    </xf>
    <xf numFmtId="0" fontId="2" fillId="0" borderId="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7" fillId="3" borderId="1" xfId="0" applyFont="1" applyFill="1" applyBorder="1" applyProtection="1">
      <protection locked="0"/>
    </xf>
    <xf numFmtId="0" fontId="12" fillId="0" borderId="1" xfId="2" applyFont="1" applyBorder="1" applyAlignment="1">
      <alignment vertical="top"/>
    </xf>
    <xf numFmtId="0" fontId="6" fillId="2" borderId="1" xfId="0" applyFont="1" applyFill="1" applyBorder="1" applyAlignment="1" applyProtection="1">
      <alignment vertical="center" wrapText="1"/>
      <protection locked="0"/>
    </xf>
    <xf numFmtId="0" fontId="12" fillId="0" borderId="1" xfId="0" applyFont="1" applyBorder="1" applyAlignment="1" applyProtection="1">
      <alignment horizontal="center" vertical="center"/>
      <protection locked="0"/>
    </xf>
    <xf numFmtId="0" fontId="7" fillId="3" borderId="1"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 fillId="0" borderId="12" xfId="0" applyFont="1" applyBorder="1" applyAlignment="1">
      <alignment horizontal="left" wrapText="1"/>
    </xf>
    <xf numFmtId="0" fontId="2" fillId="0" borderId="3" xfId="0" applyFont="1" applyBorder="1" applyAlignment="1">
      <alignment horizontal="left"/>
    </xf>
    <xf numFmtId="0" fontId="2" fillId="0" borderId="2" xfId="0" applyFont="1" applyBorder="1" applyAlignment="1">
      <alignment horizontal="left"/>
    </xf>
    <xf numFmtId="0" fontId="2" fillId="0" borderId="8"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3" xfId="2" applyFont="1" applyBorder="1" applyAlignment="1">
      <alignment horizontal="center"/>
    </xf>
    <xf numFmtId="0" fontId="7" fillId="3" borderId="12" xfId="0" applyFont="1" applyFill="1" applyBorder="1" applyAlignment="1" applyProtection="1">
      <alignment horizontal="left"/>
      <protection locked="0"/>
    </xf>
    <xf numFmtId="0" fontId="7" fillId="3" borderId="3" xfId="0" applyFont="1" applyFill="1" applyBorder="1" applyAlignment="1" applyProtection="1">
      <alignment horizontal="left"/>
      <protection locked="0"/>
    </xf>
    <xf numFmtId="0" fontId="7" fillId="3" borderId="2" xfId="0" applyFont="1" applyFill="1" applyBorder="1" applyAlignment="1" applyProtection="1">
      <alignment horizontal="left"/>
      <protection locked="0"/>
    </xf>
    <xf numFmtId="0" fontId="2" fillId="0" borderId="1" xfId="0" applyFont="1" applyBorder="1" applyAlignment="1" applyProtection="1">
      <alignment horizontal="left"/>
      <protection locked="0"/>
    </xf>
    <xf numFmtId="0" fontId="8" fillId="0" borderId="8" xfId="0" applyFont="1" applyBorder="1" applyAlignment="1">
      <alignment horizontal="left" vertical="center"/>
    </xf>
    <xf numFmtId="0" fontId="8" fillId="0" borderId="0" xfId="0" applyFont="1" applyAlignment="1">
      <alignment horizontal="left" vertical="center"/>
    </xf>
    <xf numFmtId="0" fontId="9" fillId="0" borderId="12" xfId="0" applyFont="1" applyBorder="1" applyAlignment="1" applyProtection="1">
      <alignment horizontal="left"/>
      <protection locked="0"/>
    </xf>
    <xf numFmtId="0" fontId="9" fillId="0" borderId="3" xfId="0" applyFont="1" applyBorder="1" applyAlignment="1" applyProtection="1">
      <alignment horizontal="left"/>
      <protection locked="0"/>
    </xf>
    <xf numFmtId="0" fontId="9" fillId="0" borderId="2" xfId="0" applyFont="1" applyBorder="1" applyAlignment="1" applyProtection="1">
      <alignment horizontal="left"/>
      <protection locked="0"/>
    </xf>
    <xf numFmtId="0" fontId="6" fillId="5" borderId="12"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2" fillId="0" borderId="10"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6" fillId="5" borderId="1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8" fillId="0" borderId="12" xfId="0" applyFont="1" applyBorder="1" applyAlignment="1">
      <alignment horizontal="left"/>
    </xf>
    <xf numFmtId="0" fontId="8" fillId="0" borderId="3" xfId="0" applyFont="1" applyBorder="1" applyAlignment="1">
      <alignment horizontal="left"/>
    </xf>
  </cellXfs>
  <cellStyles count="3">
    <cellStyle name="Stand. 2" xfId="2" xr:uid="{AA54936E-3F72-48ED-ACB3-D8A9A4E14BB0}"/>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E1E1"/>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EA61E-90FB-4DCF-800B-6E3D19F1F007}">
  <dimension ref="B2:F124"/>
  <sheetViews>
    <sheetView showGridLines="0" tabSelected="1" topLeftCell="A78" zoomScale="110" zoomScaleNormal="110" workbookViewId="0">
      <selection activeCell="J89" sqref="J89"/>
    </sheetView>
  </sheetViews>
  <sheetFormatPr defaultColWidth="8.88671875" defaultRowHeight="11.4" x14ac:dyDescent="0.2"/>
  <cols>
    <col min="1" max="1" width="3.109375" style="6" customWidth="1"/>
    <col min="2" max="2" width="77.6640625" style="6" customWidth="1"/>
    <col min="3" max="4" width="25" style="6" customWidth="1"/>
    <col min="5" max="5" width="23" style="6" customWidth="1"/>
    <col min="6" max="6" width="32.5546875" style="6" customWidth="1"/>
    <col min="7" max="7" width="2.44140625" style="6" customWidth="1"/>
    <col min="8" max="16384" width="8.88671875" style="6"/>
  </cols>
  <sheetData>
    <row r="2" spans="2:4" ht="24.6" customHeight="1" x14ac:dyDescent="0.25">
      <c r="B2" s="26" t="s">
        <v>79</v>
      </c>
      <c r="C2" s="2"/>
      <c r="D2" s="2"/>
    </row>
    <row r="3" spans="2:4" ht="25.8" customHeight="1" x14ac:dyDescent="0.2">
      <c r="B3" s="61" t="s">
        <v>80</v>
      </c>
      <c r="C3" s="62"/>
      <c r="D3" s="63"/>
    </row>
    <row r="5" spans="2:4" ht="14.4" customHeight="1" x14ac:dyDescent="0.25">
      <c r="B5" s="7" t="s">
        <v>0</v>
      </c>
      <c r="C5" s="8"/>
      <c r="D5" s="9"/>
    </row>
    <row r="6" spans="2:4" x14ac:dyDescent="0.2">
      <c r="B6" s="67" t="s">
        <v>1</v>
      </c>
      <c r="C6" s="68"/>
      <c r="D6" s="69"/>
    </row>
    <row r="7" spans="2:4" ht="25.2" customHeight="1" x14ac:dyDescent="0.2">
      <c r="B7" s="64" t="s">
        <v>2</v>
      </c>
      <c r="C7" s="65"/>
      <c r="D7" s="66"/>
    </row>
    <row r="8" spans="2:4" x14ac:dyDescent="0.2">
      <c r="B8" s="67" t="s">
        <v>3</v>
      </c>
      <c r="C8" s="68"/>
      <c r="D8" s="69"/>
    </row>
    <row r="9" spans="2:4" ht="14.4" customHeight="1" x14ac:dyDescent="0.2">
      <c r="B9" s="40" t="s">
        <v>4</v>
      </c>
      <c r="C9" s="41"/>
      <c r="D9" s="42"/>
    </row>
    <row r="10" spans="2:4" ht="24.6" customHeight="1" x14ac:dyDescent="0.2">
      <c r="B10" s="64" t="s">
        <v>5</v>
      </c>
      <c r="C10" s="65"/>
      <c r="D10" s="66"/>
    </row>
    <row r="11" spans="2:4" x14ac:dyDescent="0.2">
      <c r="B11" s="83" t="s">
        <v>6</v>
      </c>
      <c r="C11" s="84"/>
      <c r="D11" s="85"/>
    </row>
    <row r="12" spans="2:4" x14ac:dyDescent="0.2">
      <c r="B12" s="33"/>
      <c r="C12" s="33"/>
      <c r="D12" s="33"/>
    </row>
    <row r="13" spans="2:4" ht="12" x14ac:dyDescent="0.25">
      <c r="B13" s="71" t="s">
        <v>7</v>
      </c>
      <c r="C13" s="72"/>
      <c r="D13" s="73"/>
    </row>
    <row r="14" spans="2:4" x14ac:dyDescent="0.2">
      <c r="B14" s="74" t="s">
        <v>8</v>
      </c>
      <c r="C14" s="74"/>
      <c r="D14" s="47">
        <v>700</v>
      </c>
    </row>
    <row r="15" spans="2:4" x14ac:dyDescent="0.2">
      <c r="B15" s="74" t="s">
        <v>9</v>
      </c>
      <c r="C15" s="74"/>
      <c r="D15" s="43">
        <v>13359</v>
      </c>
    </row>
    <row r="16" spans="2:4" x14ac:dyDescent="0.2">
      <c r="B16" s="86" t="s">
        <v>10</v>
      </c>
      <c r="C16" s="87"/>
      <c r="D16" s="43">
        <v>30</v>
      </c>
    </row>
    <row r="17" spans="2:4" x14ac:dyDescent="0.2">
      <c r="B17" s="74" t="s">
        <v>11</v>
      </c>
      <c r="C17" s="74"/>
      <c r="D17" s="43">
        <v>15</v>
      </c>
    </row>
    <row r="18" spans="2:4" x14ac:dyDescent="0.2">
      <c r="B18" s="74" t="s">
        <v>12</v>
      </c>
      <c r="C18" s="74"/>
      <c r="D18" s="43">
        <v>3</v>
      </c>
    </row>
    <row r="19" spans="2:4" x14ac:dyDescent="0.2">
      <c r="B19" s="77" t="s">
        <v>13</v>
      </c>
      <c r="C19" s="78"/>
      <c r="D19" s="79"/>
    </row>
    <row r="20" spans="2:4" x14ac:dyDescent="0.2">
      <c r="B20" s="33"/>
      <c r="C20" s="33"/>
      <c r="D20" s="33"/>
    </row>
    <row r="21" spans="2:4" ht="12" x14ac:dyDescent="0.25">
      <c r="B21" s="44" t="s">
        <v>14</v>
      </c>
      <c r="C21" s="44"/>
      <c r="D21" s="44" t="s">
        <v>15</v>
      </c>
    </row>
    <row r="22" spans="2:4" ht="49.95" customHeight="1" x14ac:dyDescent="0.2">
      <c r="B22" s="80" t="s">
        <v>16</v>
      </c>
      <c r="C22" s="81"/>
      <c r="D22" s="82"/>
    </row>
    <row r="23" spans="2:4" x14ac:dyDescent="0.2">
      <c r="B23" s="11" t="s">
        <v>17</v>
      </c>
      <c r="C23" s="30"/>
      <c r="D23" s="29">
        <v>0</v>
      </c>
    </row>
    <row r="24" spans="2:4" x14ac:dyDescent="0.2">
      <c r="B24" s="11" t="s">
        <v>18</v>
      </c>
      <c r="C24" s="30"/>
      <c r="D24" s="29">
        <v>0</v>
      </c>
    </row>
    <row r="25" spans="2:4" x14ac:dyDescent="0.2">
      <c r="B25" s="12" t="s">
        <v>19</v>
      </c>
      <c r="C25" s="30"/>
      <c r="D25" s="29">
        <v>0</v>
      </c>
    </row>
    <row r="26" spans="2:4" x14ac:dyDescent="0.2">
      <c r="B26" s="45" t="s">
        <v>78</v>
      </c>
      <c r="C26" s="30"/>
      <c r="D26" s="29">
        <v>0</v>
      </c>
    </row>
    <row r="27" spans="2:4" x14ac:dyDescent="0.2">
      <c r="B27" s="45" t="s">
        <v>48</v>
      </c>
      <c r="C27" s="30"/>
      <c r="D27" s="29">
        <v>0</v>
      </c>
    </row>
    <row r="28" spans="2:4" x14ac:dyDescent="0.2">
      <c r="B28" s="12" t="s">
        <v>20</v>
      </c>
      <c r="C28" s="30"/>
      <c r="D28" s="29">
        <v>0</v>
      </c>
    </row>
    <row r="29" spans="2:4" x14ac:dyDescent="0.2">
      <c r="B29" s="12" t="s">
        <v>21</v>
      </c>
      <c r="C29" s="30"/>
      <c r="D29" s="29">
        <v>0</v>
      </c>
    </row>
    <row r="30" spans="2:4" x14ac:dyDescent="0.2">
      <c r="B30" s="12" t="s">
        <v>22</v>
      </c>
      <c r="C30" s="30"/>
      <c r="D30" s="29">
        <v>0</v>
      </c>
    </row>
    <row r="31" spans="2:4" x14ac:dyDescent="0.2">
      <c r="B31" s="12" t="s">
        <v>23</v>
      </c>
      <c r="C31" s="30"/>
      <c r="D31" s="29">
        <v>0</v>
      </c>
    </row>
    <row r="32" spans="2:4" x14ac:dyDescent="0.2">
      <c r="B32" s="12" t="s">
        <v>24</v>
      </c>
      <c r="C32" s="30"/>
      <c r="D32" s="29">
        <v>0</v>
      </c>
    </row>
    <row r="33" spans="2:4" x14ac:dyDescent="0.2">
      <c r="B33" s="12" t="s">
        <v>25</v>
      </c>
      <c r="C33" s="30"/>
      <c r="D33" s="29">
        <v>0</v>
      </c>
    </row>
    <row r="34" spans="2:4" x14ac:dyDescent="0.2">
      <c r="B34" s="12" t="s">
        <v>26</v>
      </c>
      <c r="C34" s="30"/>
      <c r="D34" s="29">
        <v>0</v>
      </c>
    </row>
    <row r="35" spans="2:4" x14ac:dyDescent="0.2">
      <c r="B35" s="12" t="s">
        <v>27</v>
      </c>
      <c r="C35" s="30"/>
      <c r="D35" s="29">
        <v>0</v>
      </c>
    </row>
    <row r="36" spans="2:4" x14ac:dyDescent="0.2">
      <c r="B36" s="12" t="s">
        <v>28</v>
      </c>
      <c r="C36" s="30"/>
      <c r="D36" s="29">
        <v>0</v>
      </c>
    </row>
    <row r="37" spans="2:4" x14ac:dyDescent="0.2">
      <c r="B37" s="12" t="s">
        <v>29</v>
      </c>
      <c r="C37" s="30"/>
      <c r="D37" s="29">
        <v>0</v>
      </c>
    </row>
    <row r="38" spans="2:4" x14ac:dyDescent="0.2">
      <c r="B38" s="12" t="s">
        <v>30</v>
      </c>
      <c r="C38" s="30"/>
      <c r="D38" s="29">
        <v>0</v>
      </c>
    </row>
    <row r="39" spans="2:4" x14ac:dyDescent="0.2">
      <c r="B39" s="12" t="s">
        <v>31</v>
      </c>
      <c r="C39" s="30"/>
      <c r="D39" s="29">
        <v>0</v>
      </c>
    </row>
    <row r="40" spans="2:4" x14ac:dyDescent="0.2">
      <c r="B40" s="12" t="s">
        <v>32</v>
      </c>
      <c r="C40" s="30"/>
      <c r="D40" s="29">
        <v>0</v>
      </c>
    </row>
    <row r="41" spans="2:4" x14ac:dyDescent="0.2">
      <c r="B41" s="12" t="s">
        <v>33</v>
      </c>
      <c r="C41" s="30"/>
      <c r="D41" s="29">
        <v>0</v>
      </c>
    </row>
    <row r="42" spans="2:4" x14ac:dyDescent="0.2">
      <c r="B42" s="12" t="s">
        <v>34</v>
      </c>
      <c r="C42" s="30"/>
      <c r="D42" s="29">
        <v>0</v>
      </c>
    </row>
    <row r="43" spans="2:4" x14ac:dyDescent="0.2">
      <c r="B43" s="12" t="s">
        <v>35</v>
      </c>
      <c r="C43" s="30"/>
      <c r="D43" s="29">
        <v>0</v>
      </c>
    </row>
    <row r="44" spans="2:4" x14ac:dyDescent="0.2">
      <c r="B44" s="12" t="s">
        <v>36</v>
      </c>
      <c r="C44" s="30"/>
      <c r="D44" s="29">
        <v>0</v>
      </c>
    </row>
    <row r="45" spans="2:4" x14ac:dyDescent="0.2">
      <c r="B45" s="12" t="s">
        <v>37</v>
      </c>
      <c r="C45" s="30"/>
      <c r="D45" s="29">
        <v>0</v>
      </c>
    </row>
    <row r="46" spans="2:4" x14ac:dyDescent="0.2">
      <c r="B46" s="12" t="s">
        <v>38</v>
      </c>
      <c r="C46" s="30"/>
      <c r="D46" s="29">
        <v>0</v>
      </c>
    </row>
    <row r="47" spans="2:4" x14ac:dyDescent="0.2">
      <c r="B47" s="12" t="s">
        <v>39</v>
      </c>
      <c r="C47" s="30"/>
      <c r="D47" s="29">
        <v>0</v>
      </c>
    </row>
    <row r="48" spans="2:4" x14ac:dyDescent="0.2">
      <c r="B48" s="12" t="s">
        <v>40</v>
      </c>
      <c r="C48" s="30"/>
      <c r="D48" s="29">
        <v>0</v>
      </c>
    </row>
    <row r="49" spans="2:4" x14ac:dyDescent="0.2">
      <c r="B49" s="12" t="s">
        <v>41</v>
      </c>
      <c r="C49" s="30"/>
      <c r="D49" s="29">
        <v>0</v>
      </c>
    </row>
    <row r="50" spans="2:4" x14ac:dyDescent="0.2">
      <c r="B50" s="12" t="s">
        <v>42</v>
      </c>
      <c r="C50" s="30"/>
      <c r="D50" s="29">
        <v>0</v>
      </c>
    </row>
    <row r="51" spans="2:4" x14ac:dyDescent="0.2">
      <c r="B51" s="70"/>
      <c r="C51" s="70"/>
      <c r="D51" s="70"/>
    </row>
    <row r="52" spans="2:4" ht="12" x14ac:dyDescent="0.25">
      <c r="B52" s="13" t="s">
        <v>43</v>
      </c>
      <c r="C52" s="14"/>
      <c r="D52" s="15">
        <f>SUM(D23:D50)</f>
        <v>0</v>
      </c>
    </row>
    <row r="53" spans="2:4" x14ac:dyDescent="0.2">
      <c r="B53" s="70"/>
      <c r="C53" s="70"/>
      <c r="D53" s="70"/>
    </row>
    <row r="54" spans="2:4" ht="12" x14ac:dyDescent="0.25">
      <c r="B54" s="5" t="s">
        <v>44</v>
      </c>
      <c r="C54" s="5"/>
      <c r="D54" s="5" t="s">
        <v>15</v>
      </c>
    </row>
    <row r="55" spans="2:4" x14ac:dyDescent="0.2">
      <c r="B55" s="11" t="s">
        <v>45</v>
      </c>
      <c r="C55" s="30"/>
      <c r="D55" s="29"/>
    </row>
    <row r="56" spans="2:4" x14ac:dyDescent="0.2">
      <c r="B56" s="11" t="s">
        <v>46</v>
      </c>
      <c r="C56" s="30"/>
      <c r="D56" s="29">
        <v>0</v>
      </c>
    </row>
    <row r="57" spans="2:4" x14ac:dyDescent="0.2">
      <c r="B57" s="11" t="s">
        <v>47</v>
      </c>
      <c r="C57" s="30"/>
      <c r="D57" s="29">
        <v>0</v>
      </c>
    </row>
    <row r="58" spans="2:4" x14ac:dyDescent="0.2">
      <c r="B58" s="11" t="s">
        <v>48</v>
      </c>
      <c r="C58" s="30"/>
      <c r="D58" s="29">
        <v>0</v>
      </c>
    </row>
    <row r="59" spans="2:4" x14ac:dyDescent="0.2">
      <c r="B59" s="12" t="s">
        <v>23</v>
      </c>
      <c r="C59" s="30"/>
      <c r="D59" s="29">
        <v>0</v>
      </c>
    </row>
    <row r="60" spans="2:4" x14ac:dyDescent="0.2">
      <c r="B60" s="12" t="s">
        <v>24</v>
      </c>
      <c r="C60" s="30"/>
      <c r="D60" s="29">
        <v>0</v>
      </c>
    </row>
    <row r="61" spans="2:4" x14ac:dyDescent="0.2">
      <c r="B61" s="12" t="s">
        <v>25</v>
      </c>
      <c r="C61" s="30"/>
      <c r="D61" s="29">
        <v>0</v>
      </c>
    </row>
    <row r="62" spans="2:4" x14ac:dyDescent="0.2">
      <c r="B62" s="12" t="s">
        <v>26</v>
      </c>
      <c r="C62" s="30"/>
      <c r="D62" s="29">
        <v>0</v>
      </c>
    </row>
    <row r="63" spans="2:4" x14ac:dyDescent="0.2">
      <c r="B63" s="12" t="s">
        <v>27</v>
      </c>
      <c r="C63" s="30"/>
      <c r="D63" s="29">
        <v>0</v>
      </c>
    </row>
    <row r="64" spans="2:4" x14ac:dyDescent="0.2">
      <c r="B64" s="12" t="s">
        <v>28</v>
      </c>
      <c r="C64" s="30"/>
      <c r="D64" s="29">
        <v>0</v>
      </c>
    </row>
    <row r="65" spans="2:4" x14ac:dyDescent="0.2">
      <c r="B65" s="12" t="s">
        <v>29</v>
      </c>
      <c r="C65" s="30"/>
      <c r="D65" s="29">
        <v>0</v>
      </c>
    </row>
    <row r="66" spans="2:4" x14ac:dyDescent="0.2">
      <c r="B66" s="12" t="s">
        <v>30</v>
      </c>
      <c r="C66" s="30"/>
      <c r="D66" s="29">
        <v>0</v>
      </c>
    </row>
    <row r="67" spans="2:4" x14ac:dyDescent="0.2">
      <c r="B67" s="12" t="s">
        <v>31</v>
      </c>
      <c r="C67" s="30"/>
      <c r="D67" s="29">
        <v>0</v>
      </c>
    </row>
    <row r="68" spans="2:4" x14ac:dyDescent="0.2">
      <c r="B68" s="12" t="s">
        <v>32</v>
      </c>
      <c r="C68" s="30"/>
      <c r="D68" s="29">
        <v>0</v>
      </c>
    </row>
    <row r="69" spans="2:4" x14ac:dyDescent="0.2">
      <c r="B69" s="12" t="s">
        <v>33</v>
      </c>
      <c r="C69" s="30"/>
      <c r="D69" s="29">
        <v>0</v>
      </c>
    </row>
    <row r="70" spans="2:4" x14ac:dyDescent="0.2">
      <c r="B70" s="12" t="s">
        <v>34</v>
      </c>
      <c r="C70" s="30"/>
      <c r="D70" s="29">
        <v>0</v>
      </c>
    </row>
    <row r="71" spans="2:4" x14ac:dyDescent="0.2">
      <c r="B71" s="12" t="s">
        <v>35</v>
      </c>
      <c r="C71" s="30"/>
      <c r="D71" s="29">
        <v>0</v>
      </c>
    </row>
    <row r="72" spans="2:4" x14ac:dyDescent="0.2">
      <c r="B72" s="12" t="s">
        <v>36</v>
      </c>
      <c r="C72" s="30"/>
      <c r="D72" s="29">
        <v>0</v>
      </c>
    </row>
    <row r="73" spans="2:4" x14ac:dyDescent="0.2">
      <c r="B73" s="12" t="s">
        <v>37</v>
      </c>
      <c r="C73" s="30"/>
      <c r="D73" s="29">
        <v>0</v>
      </c>
    </row>
    <row r="74" spans="2:4" x14ac:dyDescent="0.2">
      <c r="B74" s="12" t="s">
        <v>38</v>
      </c>
      <c r="C74" s="30"/>
      <c r="D74" s="29">
        <v>0</v>
      </c>
    </row>
    <row r="75" spans="2:4" x14ac:dyDescent="0.2">
      <c r="B75" s="12" t="s">
        <v>39</v>
      </c>
      <c r="C75" s="30"/>
      <c r="D75" s="29">
        <v>0</v>
      </c>
    </row>
    <row r="76" spans="2:4" x14ac:dyDescent="0.2">
      <c r="B76" s="12" t="s">
        <v>40</v>
      </c>
      <c r="C76" s="30"/>
      <c r="D76" s="29">
        <v>0</v>
      </c>
    </row>
    <row r="77" spans="2:4" x14ac:dyDescent="0.2">
      <c r="B77" s="12" t="s">
        <v>41</v>
      </c>
      <c r="C77" s="30"/>
      <c r="D77" s="29">
        <v>0</v>
      </c>
    </row>
    <row r="78" spans="2:4" x14ac:dyDescent="0.2">
      <c r="B78" s="12" t="s">
        <v>42</v>
      </c>
      <c r="C78" s="30"/>
      <c r="D78" s="29">
        <v>0</v>
      </c>
    </row>
    <row r="79" spans="2:4" x14ac:dyDescent="0.2">
      <c r="B79" s="11"/>
      <c r="C79" s="30"/>
      <c r="D79" s="31"/>
    </row>
    <row r="80" spans="2:4" ht="12" x14ac:dyDescent="0.25">
      <c r="B80" s="91" t="s">
        <v>49</v>
      </c>
      <c r="C80" s="92"/>
      <c r="D80" s="92"/>
    </row>
    <row r="81" spans="2:6" ht="35.4" customHeight="1" x14ac:dyDescent="0.2">
      <c r="B81" s="88" t="s">
        <v>50</v>
      </c>
      <c r="C81" s="89"/>
      <c r="D81" s="90"/>
    </row>
    <row r="82" spans="2:6" x14ac:dyDescent="0.2">
      <c r="B82" s="46" t="s">
        <v>51</v>
      </c>
      <c r="C82" s="16" t="s">
        <v>52</v>
      </c>
      <c r="D82" s="29">
        <v>0</v>
      </c>
    </row>
    <row r="83" spans="2:6" x14ac:dyDescent="0.2">
      <c r="B83" s="46" t="s">
        <v>53</v>
      </c>
      <c r="C83" s="16" t="s">
        <v>52</v>
      </c>
      <c r="D83" s="29">
        <v>0</v>
      </c>
    </row>
    <row r="84" spans="2:6" x14ac:dyDescent="0.2">
      <c r="B84" s="46" t="s">
        <v>54</v>
      </c>
      <c r="C84" s="16" t="s">
        <v>52</v>
      </c>
      <c r="D84" s="29">
        <v>0</v>
      </c>
    </row>
    <row r="85" spans="2:6" x14ac:dyDescent="0.2">
      <c r="B85" s="46" t="s">
        <v>55</v>
      </c>
      <c r="C85" s="16" t="s">
        <v>52</v>
      </c>
      <c r="D85" s="29">
        <v>0</v>
      </c>
    </row>
    <row r="86" spans="2:6" x14ac:dyDescent="0.2">
      <c r="B86" s="46" t="s">
        <v>56</v>
      </c>
      <c r="C86" s="16" t="s">
        <v>52</v>
      </c>
      <c r="D86" s="29">
        <v>0</v>
      </c>
    </row>
    <row r="87" spans="2:6" x14ac:dyDescent="0.2">
      <c r="B87" s="46" t="s">
        <v>57</v>
      </c>
      <c r="C87" s="16" t="s">
        <v>52</v>
      </c>
      <c r="D87" s="29">
        <v>0</v>
      </c>
    </row>
    <row r="88" spans="2:6" x14ac:dyDescent="0.2">
      <c r="B88" s="70"/>
      <c r="C88" s="70"/>
      <c r="D88" s="70"/>
    </row>
    <row r="89" spans="2:6" ht="12" x14ac:dyDescent="0.25">
      <c r="B89" s="18" t="s">
        <v>58</v>
      </c>
      <c r="C89" s="19"/>
      <c r="D89" s="20" cm="1">
        <f t="array" ref="D89">SUM(D55:D79)+(SUM(D82:D87/6*240))</f>
        <v>0</v>
      </c>
    </row>
    <row r="90" spans="2:6" x14ac:dyDescent="0.2">
      <c r="B90" s="70"/>
      <c r="C90" s="70"/>
      <c r="D90" s="70"/>
      <c r="E90" s="17"/>
    </row>
    <row r="91" spans="2:6" ht="12" x14ac:dyDescent="0.25">
      <c r="B91" s="5" t="s">
        <v>59</v>
      </c>
      <c r="C91" s="5"/>
      <c r="D91" s="5"/>
      <c r="E91" s="5"/>
      <c r="F91" s="5"/>
    </row>
    <row r="92" spans="2:6" ht="25.2" customHeight="1" x14ac:dyDescent="0.2">
      <c r="B92" s="34" t="s">
        <v>60</v>
      </c>
      <c r="C92" s="32" t="s">
        <v>61</v>
      </c>
      <c r="D92" s="29">
        <v>0</v>
      </c>
      <c r="E92" s="32" t="s">
        <v>62</v>
      </c>
      <c r="F92" s="29">
        <v>0</v>
      </c>
    </row>
    <row r="93" spans="2:6" x14ac:dyDescent="0.2">
      <c r="B93" s="35" t="s">
        <v>63</v>
      </c>
      <c r="C93" s="32" t="s">
        <v>61</v>
      </c>
      <c r="D93" s="29">
        <v>0</v>
      </c>
      <c r="E93" s="32" t="s">
        <v>62</v>
      </c>
      <c r="F93" s="29">
        <v>0</v>
      </c>
    </row>
    <row r="94" spans="2:6" ht="22.8" x14ac:dyDescent="0.2">
      <c r="B94" s="34" t="s">
        <v>64</v>
      </c>
      <c r="C94" s="32" t="s">
        <v>61</v>
      </c>
      <c r="D94" s="29">
        <v>0</v>
      </c>
      <c r="E94" s="32" t="s">
        <v>62</v>
      </c>
      <c r="F94" s="29">
        <v>0</v>
      </c>
    </row>
    <row r="95" spans="2:6" ht="22.8" x14ac:dyDescent="0.2">
      <c r="B95" s="34" t="s">
        <v>65</v>
      </c>
      <c r="C95" s="32" t="s">
        <v>61</v>
      </c>
      <c r="D95" s="29">
        <v>0</v>
      </c>
      <c r="E95" s="32" t="s">
        <v>62</v>
      </c>
      <c r="F95" s="29">
        <v>0</v>
      </c>
    </row>
    <row r="96" spans="2:6" x14ac:dyDescent="0.2">
      <c r="B96" s="34" t="s">
        <v>66</v>
      </c>
      <c r="C96" s="32" t="s">
        <v>61</v>
      </c>
      <c r="D96" s="29"/>
      <c r="E96" s="32" t="s">
        <v>62</v>
      </c>
      <c r="F96" s="29"/>
    </row>
    <row r="97" spans="2:6" x14ac:dyDescent="0.2">
      <c r="B97" s="34" t="s">
        <v>66</v>
      </c>
      <c r="C97" s="32" t="s">
        <v>61</v>
      </c>
      <c r="D97" s="29"/>
      <c r="E97" s="32" t="s">
        <v>62</v>
      </c>
      <c r="F97" s="29"/>
    </row>
    <row r="98" spans="2:6" x14ac:dyDescent="0.2">
      <c r="B98" s="34" t="s">
        <v>66</v>
      </c>
      <c r="C98" s="32" t="s">
        <v>61</v>
      </c>
      <c r="D98" s="29"/>
      <c r="E98" s="32" t="s">
        <v>62</v>
      </c>
      <c r="F98" s="29"/>
    </row>
    <row r="99" spans="2:6" x14ac:dyDescent="0.2">
      <c r="B99" s="34" t="s">
        <v>66</v>
      </c>
      <c r="C99" s="32" t="s">
        <v>61</v>
      </c>
      <c r="D99" s="29">
        <v>0</v>
      </c>
      <c r="E99" s="32" t="s">
        <v>62</v>
      </c>
      <c r="F99" s="29">
        <v>0</v>
      </c>
    </row>
    <row r="100" spans="2:6" x14ac:dyDescent="0.2">
      <c r="B100" s="33"/>
      <c r="C100" s="36"/>
      <c r="D100" s="33"/>
      <c r="E100" s="33"/>
      <c r="F100" s="33"/>
    </row>
    <row r="101" spans="2:6" x14ac:dyDescent="0.2">
      <c r="B101" s="37" t="s">
        <v>67</v>
      </c>
      <c r="C101" s="32" t="s">
        <v>62</v>
      </c>
      <c r="D101" s="29">
        <v>0</v>
      </c>
      <c r="E101" s="33"/>
      <c r="F101" s="33"/>
    </row>
    <row r="102" spans="2:6" x14ac:dyDescent="0.2">
      <c r="B102" s="38" t="s">
        <v>68</v>
      </c>
      <c r="C102" s="32" t="s">
        <v>62</v>
      </c>
      <c r="D102" s="29">
        <v>0</v>
      </c>
      <c r="E102" s="33"/>
      <c r="F102" s="33"/>
    </row>
    <row r="103" spans="2:6" x14ac:dyDescent="0.2">
      <c r="B103" s="39" t="s">
        <v>69</v>
      </c>
      <c r="C103" s="32"/>
      <c r="D103" s="29">
        <v>0</v>
      </c>
      <c r="E103" s="33"/>
      <c r="F103" s="33"/>
    </row>
    <row r="104" spans="2:6" x14ac:dyDescent="0.2">
      <c r="B104" s="39" t="s">
        <v>69</v>
      </c>
      <c r="C104" s="30"/>
      <c r="D104" s="29">
        <v>0</v>
      </c>
      <c r="E104" s="33"/>
      <c r="F104" s="33"/>
    </row>
    <row r="105" spans="2:6" x14ac:dyDescent="0.2">
      <c r="B105" s="39" t="s">
        <v>69</v>
      </c>
      <c r="C105" s="30"/>
      <c r="D105" s="29">
        <v>0</v>
      </c>
      <c r="E105" s="33"/>
      <c r="F105" s="33"/>
    </row>
    <row r="106" spans="2:6" x14ac:dyDescent="0.2">
      <c r="B106" s="39" t="s">
        <v>69</v>
      </c>
      <c r="C106" s="30"/>
      <c r="D106" s="29">
        <v>0</v>
      </c>
      <c r="E106" s="33"/>
      <c r="F106" s="33"/>
    </row>
    <row r="107" spans="2:6" x14ac:dyDescent="0.2">
      <c r="B107" s="33"/>
      <c r="C107" s="33"/>
      <c r="D107" s="33"/>
      <c r="E107" s="33"/>
      <c r="F107" s="33"/>
    </row>
    <row r="109" spans="2:6" ht="12" x14ac:dyDescent="0.2">
      <c r="B109" s="21" t="s">
        <v>43</v>
      </c>
      <c r="C109" s="10"/>
      <c r="D109" s="22">
        <f>D52</f>
        <v>0</v>
      </c>
      <c r="E109" s="75" t="s">
        <v>70</v>
      </c>
      <c r="F109" s="76"/>
    </row>
    <row r="110" spans="2:6" ht="12" x14ac:dyDescent="0.2">
      <c r="B110" s="10" t="s">
        <v>71</v>
      </c>
      <c r="C110" s="10"/>
      <c r="D110" s="22">
        <f>D89*6</f>
        <v>0</v>
      </c>
      <c r="E110" s="75" t="s">
        <v>72</v>
      </c>
      <c r="F110" s="76"/>
    </row>
    <row r="111" spans="2:6" x14ac:dyDescent="0.2">
      <c r="D111" s="23"/>
      <c r="E111" s="1"/>
    </row>
    <row r="112" spans="2:6" ht="25.95" customHeight="1" x14ac:dyDescent="0.2">
      <c r="B112" s="26" t="s">
        <v>73</v>
      </c>
      <c r="C112" s="26"/>
      <c r="D112" s="27">
        <f>D109+D110</f>
        <v>0</v>
      </c>
    </row>
    <row r="113" spans="2:5" x14ac:dyDescent="0.2">
      <c r="B113" s="28"/>
      <c r="C113" s="28"/>
      <c r="D113" s="28"/>
    </row>
    <row r="114" spans="2:5" ht="12" x14ac:dyDescent="0.25">
      <c r="B114" s="5" t="s">
        <v>74</v>
      </c>
      <c r="C114" s="5"/>
      <c r="D114" s="5"/>
      <c r="E114" s="24"/>
    </row>
    <row r="115" spans="2:5" x14ac:dyDescent="0.2">
      <c r="B115" s="49" t="s">
        <v>75</v>
      </c>
      <c r="C115" s="50"/>
      <c r="D115" s="51"/>
      <c r="E115" s="3"/>
    </row>
    <row r="116" spans="2:5" x14ac:dyDescent="0.2">
      <c r="B116" s="52"/>
      <c r="C116" s="53"/>
      <c r="D116" s="54"/>
      <c r="E116" s="3"/>
    </row>
    <row r="117" spans="2:5" x14ac:dyDescent="0.2">
      <c r="B117" s="25"/>
      <c r="C117" s="25"/>
      <c r="D117" s="24"/>
      <c r="E117" s="24"/>
    </row>
    <row r="118" spans="2:5" x14ac:dyDescent="0.2">
      <c r="B118" s="48" t="s">
        <v>76</v>
      </c>
      <c r="C118" s="55"/>
      <c r="D118" s="56"/>
      <c r="E118" s="4"/>
    </row>
    <row r="119" spans="2:5" x14ac:dyDescent="0.2">
      <c r="B119" s="48"/>
      <c r="C119" s="57"/>
      <c r="D119" s="58"/>
      <c r="E119" s="4"/>
    </row>
    <row r="120" spans="2:5" x14ac:dyDescent="0.2">
      <c r="B120" s="48"/>
      <c r="C120" s="59"/>
      <c r="D120" s="60"/>
      <c r="E120" s="4"/>
    </row>
    <row r="121" spans="2:5" x14ac:dyDescent="0.2">
      <c r="B121" s="48" t="s">
        <v>77</v>
      </c>
      <c r="C121" s="55"/>
      <c r="D121" s="56"/>
      <c r="E121" s="4"/>
    </row>
    <row r="122" spans="2:5" x14ac:dyDescent="0.2">
      <c r="B122" s="48"/>
      <c r="C122" s="57"/>
      <c r="D122" s="58"/>
      <c r="E122" s="4"/>
    </row>
    <row r="123" spans="2:5" x14ac:dyDescent="0.2">
      <c r="B123" s="48"/>
      <c r="C123" s="59"/>
      <c r="D123" s="60"/>
      <c r="E123" s="4"/>
    </row>
    <row r="124" spans="2:5" x14ac:dyDescent="0.2">
      <c r="B124" s="25"/>
      <c r="C124" s="25"/>
      <c r="D124" s="24"/>
      <c r="E124" s="24"/>
    </row>
  </sheetData>
  <sheetProtection algorithmName="SHA-512" hashValue="xzwH8YxIitG7qwm4CW3o65otlAJWOMWvTvJsmF6Mfg4AwbfkbXYsyBkOP0UG320qA9FRYUzUz5gUNYF4mF1UYw==" saltValue="2Hv7p0JBWtwtng3YEQLQ7w==" spinCount="100000" sheet="1" objects="1" scenarios="1"/>
  <mergeCells count="27">
    <mergeCell ref="E109:F109"/>
    <mergeCell ref="E110:F110"/>
    <mergeCell ref="B19:D19"/>
    <mergeCell ref="B22:D22"/>
    <mergeCell ref="B11:D11"/>
    <mergeCell ref="B16:C16"/>
    <mergeCell ref="B81:D81"/>
    <mergeCell ref="B80:D80"/>
    <mergeCell ref="B51:D51"/>
    <mergeCell ref="B53:D53"/>
    <mergeCell ref="B18:C18"/>
    <mergeCell ref="B90:D90"/>
    <mergeCell ref="B3:D3"/>
    <mergeCell ref="B10:D10"/>
    <mergeCell ref="B6:D6"/>
    <mergeCell ref="B7:D7"/>
    <mergeCell ref="B88:D88"/>
    <mergeCell ref="B8:D8"/>
    <mergeCell ref="B13:D13"/>
    <mergeCell ref="B14:C14"/>
    <mergeCell ref="B15:C15"/>
    <mergeCell ref="B17:C17"/>
    <mergeCell ref="B118:B120"/>
    <mergeCell ref="B121:B123"/>
    <mergeCell ref="B115:D116"/>
    <mergeCell ref="C118:D120"/>
    <mergeCell ref="C121:D123"/>
  </mergeCells>
  <phoneticPr fontId="11" type="noConversion"/>
  <conditionalFormatting sqref="D109">
    <cfRule type="cellIs" dxfId="2" priority="3" operator="greaterThan">
      <formula>700000</formula>
    </cfRule>
  </conditionalFormatting>
  <conditionalFormatting sqref="D110:D111">
    <cfRule type="cellIs" dxfId="1" priority="2" operator="greaterThan">
      <formula>1500000</formula>
    </cfRule>
  </conditionalFormatting>
  <conditionalFormatting sqref="D112">
    <cfRule type="cellIs" dxfId="0" priority="1" operator="greaterThan">
      <formula>2200000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4289B2-7654-4CA0-ADE9-346C1014B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6B03FF-B00D-485A-911D-F5568CA7A5D8}">
  <ds:schemaRefs>
    <ds:schemaRef ds:uri="http://schemas.microsoft.com/sharepoint/v3/contenttype/forms"/>
  </ds:schemaRefs>
</ds:datastoreItem>
</file>

<file path=customXml/itemProps3.xml><?xml version="1.0" encoding="utf-8"?>
<ds:datastoreItem xmlns:ds="http://schemas.openxmlformats.org/officeDocument/2006/customXml" ds:itemID="{47914FC9-6960-47BB-B45E-861139268394}">
  <ds:schemaRefs>
    <ds:schemaRef ds:uri="http://www.w3.org/XML/1998/namespace"/>
    <ds:schemaRef ds:uri="http://schemas.microsoft.com/office/2006/documentManagement/types"/>
    <ds:schemaRef ds:uri="http://schemas.openxmlformats.org/package/2006/metadata/core-properties"/>
    <ds:schemaRef ds:uri="http://purl.org/dc/terms/"/>
    <ds:schemaRef ds:uri="http://purl.org/dc/dcmitype/"/>
    <ds:schemaRef ds:uri="http://schemas.microsoft.com/office/2006/metadata/properties"/>
    <ds:schemaRef ds:uri="http://schemas.microsoft.com/office/infopath/2007/PartnerControls"/>
    <ds:schemaRef ds:uri="48ea8b70-b23a-49fa-84c4-f577ba50cc85"/>
    <ds:schemaRef ds:uri="0993475c-cbe5-4c8c-b43b-86f65b1ea0a4"/>
    <ds:schemaRef ds:uri="http://purl.org/dc/elements/1.1/"/>
    <ds:schemaRef ds:uri="df334da4-c630-45b1-95f0-858e998e8867"/>
    <ds:schemaRef ds:uri="118699ed-b0bb-4314-a950-7636bf7a902d"/>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616772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2025-03-30T09:00:44Z</dcterms:created>
  <dcterms:modified xsi:type="dcterms:W3CDTF">2025-05-08T18:39:15Z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