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provinciezeeland.sharepoint.com/sites/prj-verkenning-opties-p2p-systeem-i/Shared Documents/Aanbesteding/3a. Conceptversie bestanden Aanbestedingsleidraad/"/>
    </mc:Choice>
  </mc:AlternateContent>
  <xr:revisionPtr revIDLastSave="606" documentId="8_{4EBAA92D-7983-421C-90BC-89CE13FF49D3}" xr6:coauthVersionLast="47" xr6:coauthVersionMax="47" xr10:uidLastSave="{B7FCE752-17CF-4F8F-82FB-09EB2D6DC20A}"/>
  <bookViews>
    <workbookView xWindow="-108" yWindow="-108" windowWidth="23256" windowHeight="12456" xr2:uid="{CAA7690D-3D4F-424D-90C7-9CA99C84EC1D}"/>
  </bookViews>
  <sheets>
    <sheet name="Prijzenblad 61677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9" i="1" l="1" a="1"/>
  <c r="D89" i="1" s="1"/>
  <c r="D110" i="1" s="1"/>
  <c r="D112" i="1" s="1"/>
  <c r="D109" i="1"/>
  <c r="D5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<sst xmlns="http://schemas.openxmlformats.org/spreadsheetml/2006/main" count="131" uniqueCount="82">
  <si>
    <t>Ten behoeve van de Aanbestedingsleidraad voor een Geïntegreerd Financieel en Inkoop Systeem voor de Provincie Zeeland met zaaknummer 616772.</t>
  </si>
  <si>
    <t>Omschrijving</t>
  </si>
  <si>
    <t>Inschrijver dient de gele velden in te vullen.</t>
  </si>
  <si>
    <t xml:space="preserve">In de prijsopbouw biedt Inschrijver ook de toezeggingen uit zijn Inschrijving, waaronder de wensenlijst, implementatieplan en getoonde functionaliteiten in de demonstratie aan in de eenmalige én jaarlijkse kosten. </t>
  </si>
  <si>
    <t>Invulformulier Prijzenblad</t>
  </si>
  <si>
    <t>De eenmalige prijs excl. BTW omvat de eenmalige kosten voor afname inclusief de installatie en configuratie van de door Inschrijver aangeboden oplossing (incl. alle eventuele add-ons, additionele applicatie(module)s en (configuratie)tools, etc.) waaronder de eenmalige kosten voor de implementatie van de koppelingen, trainingen en projectkosten. Er mogen geen separate kosten (denk aan hostingkosten) gefactureerd worden voor livegang per 1 oktober 2026. Dergelijke kosten dienen opgenomen te zijn in de projectkosten implementatie.</t>
  </si>
  <si>
    <t>Aantal gebruikers</t>
  </si>
  <si>
    <t>Aantal facturen</t>
  </si>
  <si>
    <t>In bijlage Procesbeschrijving zijn de overige kengetallen opgenomen die voor Inschrijver benodigd kunnen zijn voor het doen van haar Inschrijving.</t>
  </si>
  <si>
    <t>Aantal op te leiden key users</t>
  </si>
  <si>
    <t>Aantal op te leiden functioneel beheerders</t>
  </si>
  <si>
    <t>Beschikbaar stellen van de acceptatie-/testomgeving en productieomgeving (technisch platform)</t>
  </si>
  <si>
    <t>Inrichting en implementatie</t>
  </si>
  <si>
    <t>Training en opleiding</t>
  </si>
  <si>
    <t>Jaarlijkse kosten</t>
  </si>
  <si>
    <t>Hostingkosten</t>
  </si>
  <si>
    <t>Onderhoud en support</t>
  </si>
  <si>
    <t>Eenmalige kosten</t>
  </si>
  <si>
    <t>Bedrag</t>
  </si>
  <si>
    <t>Opslag 500 GB extra</t>
  </si>
  <si>
    <t>Opslag 1000 GB extra</t>
  </si>
  <si>
    <t>Naar wens in te vullen indien van toepassing</t>
  </si>
  <si>
    <t>jaarlijkse kosten</t>
  </si>
  <si>
    <t>uurtarief</t>
  </si>
  <si>
    <t>eenmalige kosten</t>
  </si>
  <si>
    <t>Totaal eenmalige kosten</t>
  </si>
  <si>
    <t>Toelichtingenveld</t>
  </si>
  <si>
    <t xml:space="preserve">Enkel de in deze prijslijst genoemde bedragen kunnen gefactureerd worden. </t>
  </si>
  <si>
    <t>Totaalprijs</t>
  </si>
  <si>
    <t>Opties / Indien niet standaard in de oplossing inbegrepen</t>
  </si>
  <si>
    <t>Totaal jaarlijkse kosten per jaar</t>
  </si>
  <si>
    <t>Totaal jaarlijkse kosten op basis van de initiële contractperiode van 6 jaar</t>
  </si>
  <si>
    <t>Alle vermelden prijzen en tarieven dienen gesteld te zijn in euro's, exclusief BTW en zijn voor alle gevraagde onderdelen en aanverwante dienstverlening zonder beperkende voorwaarden.</t>
  </si>
  <si>
    <t>De prijzen worden aangeboden in 2 decimalen.</t>
  </si>
  <si>
    <t>Exitplan</t>
  </si>
  <si>
    <t>Licenties (inclusief beheer, onderhoud, ondersteuning en opslag)</t>
  </si>
  <si>
    <t xml:space="preserve">Projectleider </t>
  </si>
  <si>
    <t>Trainer</t>
  </si>
  <si>
    <t>Technisch consultant of Senior Consultant</t>
  </si>
  <si>
    <t>Trainee/Junior Consultant</t>
  </si>
  <si>
    <t>Ondersteuning/Consultancy gedurende de looptijd na oplevering</t>
  </si>
  <si>
    <t>De eerder genoemde prijzen voor de oplossing, koppelingen en trainingen zijn inclusief de hierbij benodigde uren.
Geef hieronder de uurtarieven op voor eventuele aanvullende opdrachten welke niet vallen onder de huidige uitvraag. Voor de berekening wordt uitgegaan van 240 uren. Uurtarieven excl. BTW zijn inclusief eventuele reis- en verblijfkosten.</t>
  </si>
  <si>
    <t>Inschrijver dient in haar prijs rekening te houden met een op/afschaling van het aantal medewerkers met 10% op jaarbasis.</t>
  </si>
  <si>
    <r>
      <t>Naam ondertekenaar</t>
    </r>
    <r>
      <rPr>
        <sz val="9"/>
        <color rgb="FFFFFFFF"/>
        <rFont val="Arial"/>
        <family val="2"/>
      </rPr>
      <t> </t>
    </r>
  </si>
  <si>
    <r>
      <t>Handtekening</t>
    </r>
    <r>
      <rPr>
        <sz val="9"/>
        <color rgb="FFFFFFFF"/>
        <rFont val="Arial"/>
        <family val="2"/>
      </rPr>
      <t> </t>
    </r>
  </si>
  <si>
    <t>Prijscomponenten - Kengetallen</t>
  </si>
  <si>
    <t>Functioneel consultant of Consultant</t>
  </si>
  <si>
    <t>Aantal tijdelijke licentiekosten - beperkt tot projectgroep key users tbv implementatie</t>
  </si>
  <si>
    <t>Adviseur / Enterprise architect</t>
  </si>
  <si>
    <t>Wens 1.3.5</t>
  </si>
  <si>
    <t>Wens 1.3.6</t>
  </si>
  <si>
    <t>Wens 2.1.14</t>
  </si>
  <si>
    <t>Wens 2.1.16</t>
  </si>
  <si>
    <t>Wens 2.2.2</t>
  </si>
  <si>
    <t>Wens 2.3.9</t>
  </si>
  <si>
    <t>Wens 2.3.11</t>
  </si>
  <si>
    <t>Wens 2.4.5</t>
  </si>
  <si>
    <t>Wens 2.5.10</t>
  </si>
  <si>
    <t>Wens 2.6.16</t>
  </si>
  <si>
    <t>Wens 2.6.17</t>
  </si>
  <si>
    <t>Wens 2.7.1</t>
  </si>
  <si>
    <t>Wens 3.2.4</t>
  </si>
  <si>
    <t>Wens 3.6.2</t>
  </si>
  <si>
    <t>Wens 4.1.3</t>
  </si>
  <si>
    <t>Wens 6.1.9</t>
  </si>
  <si>
    <t>Wens 6.2.14</t>
  </si>
  <si>
    <t>Wens 6.3.5</t>
  </si>
  <si>
    <t>Wens 6.4.6</t>
  </si>
  <si>
    <t>Wens 6.6.7</t>
  </si>
  <si>
    <t>Wens 6.4.6 Koppeling stamgegevens nieuwe leveranciers vanuit het Zaaksysteem (Xxlnc Zaken) naar het Geïntegreerd Financieel systeem</t>
  </si>
  <si>
    <t>Wens 6.4.6 Koppeling met het Handelsregister van de Kamer van Koophandel</t>
  </si>
  <si>
    <t xml:space="preserve">Wens 6.4.6 Project(portfolio) managementsysteem (Open Project) op basis een projectcode een budget of kredietoverzicht direct op te vragen vanuit het systeem </t>
  </si>
  <si>
    <t>Wens ..</t>
  </si>
  <si>
    <t>Let op! De eenmalige kosten mogen maximaal € 700.000 bedragen.</t>
  </si>
  <si>
    <t>Koppelingen</t>
  </si>
  <si>
    <t>Testen</t>
  </si>
  <si>
    <t>Inrichten Support en beheer</t>
  </si>
  <si>
    <t>Conversie en koppelingen</t>
  </si>
  <si>
    <t>Datamigratie</t>
  </si>
  <si>
    <t>Let op! De jaarlijkse kosten mogen maximaal € 1.500.000 bedragen.</t>
  </si>
  <si>
    <t>indien van toepassing</t>
  </si>
  <si>
    <t>Wens 6.4.6 Nieuwe leverancier kunnen hun stamgegevens direct aanleveren via een aanmeldformulier in het nieuwe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</si>
</sst>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2" x14ac:knownFonts="1">
    <font>
      <sz val="11"/>
      <color theme="1"/>
      <name val="Aptos Narrow"/>
      <family val="2"/>
      <scheme val="minor"/>
    </font>
    <font>
      <sz val="11"/>
      <color theme="1"/>
      <name val="Aptos Narrow"/>
      <family val="2"/>
      <scheme val="minor"/>
    </font>
    <font>
      <sz val="9"/>
      <color theme="1"/>
      <name val="Arial"/>
      <family val="2"/>
    </font>
    <font>
      <b/>
      <sz val="11"/>
      <color theme="0"/>
      <name val="Arial"/>
      <family val="2"/>
    </font>
    <font>
      <i/>
      <sz val="9"/>
      <name val="Arial"/>
      <family val="2"/>
    </font>
    <font>
      <sz val="9"/>
      <color rgb="FFFFFFFF"/>
      <name val="Arial"/>
      <family val="2"/>
    </font>
    <font>
      <sz val="9"/>
      <name val="Arial"/>
      <family val="2"/>
    </font>
    <font>
      <b/>
      <sz val="9"/>
      <color theme="0"/>
      <name val="Arial"/>
      <family val="2"/>
    </font>
    <font>
      <b/>
      <sz val="9"/>
      <color rgb="FFC00000"/>
      <name val="Arial"/>
      <family val="2"/>
    </font>
    <font>
      <i/>
      <sz val="9"/>
      <color theme="1"/>
      <name val="Arial"/>
      <family val="2"/>
    </font>
    <font>
      <b/>
      <sz val="9"/>
      <color theme="1"/>
      <name val="Arial"/>
      <family val="2"/>
    </font>
    <font>
      <sz val="8"/>
      <name val="Aptos Narrow"/>
      <family val="2"/>
      <scheme val="minor"/>
    </font>
  </fonts>
  <fills count="7">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theme="0"/>
        <bgColor indexed="64"/>
      </patternFill>
    </fill>
    <fill>
      <patternFill patternType="solid">
        <fgColor rgb="FFFFE1E1"/>
        <bgColor indexed="64"/>
      </patternFill>
    </fill>
    <fill>
      <patternFill patternType="solid">
        <fgColor theme="7" tint="0.79998168889431442"/>
        <bgColor indexed="64"/>
      </patternFill>
    </fill>
  </fills>
  <borders count="13">
    <border>
      <left/>
      <right/>
      <top/>
      <bottom/>
      <diagonal/>
    </border>
    <border>
      <left style="thin">
        <color rgb="FFC00000"/>
      </left>
      <right style="thin">
        <color rgb="FFC00000"/>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style="thin">
        <color rgb="FFC00000"/>
      </bottom>
      <diagonal/>
    </border>
    <border>
      <left/>
      <right/>
      <top/>
      <bottom style="thin">
        <color rgb="FFC00000"/>
      </bottom>
      <diagonal/>
    </border>
    <border>
      <left/>
      <right/>
      <top style="thin">
        <color rgb="FFC00000"/>
      </top>
      <bottom/>
      <diagonal/>
    </border>
    <border>
      <left style="thin">
        <color rgb="FFC00000"/>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C00000"/>
      </left>
      <right/>
      <top style="thin">
        <color rgb="FFC00000"/>
      </top>
      <bottom style="thin">
        <color rgb="FFC00000"/>
      </bottom>
      <diagonal/>
    </border>
  </borders>
  <cellStyleXfs count="3">
    <xf numFmtId="0" fontId="0" fillId="0" borderId="0"/>
    <xf numFmtId="44" fontId="1" fillId="0" borderId="0" applyFont="0" applyFill="0" applyBorder="0" applyAlignment="0" applyProtection="0"/>
    <xf numFmtId="0" fontId="1" fillId="0" borderId="0"/>
  </cellStyleXfs>
  <cellXfs count="91">
    <xf numFmtId="0" fontId="0" fillId="0" borderId="0" xfId="0"/>
    <xf numFmtId="0" fontId="2" fillId="0" borderId="0" xfId="0" applyFont="1" applyAlignment="1">
      <alignment horizontal="justify" vertical="center"/>
    </xf>
    <xf numFmtId="0" fontId="3" fillId="3" borderId="1" xfId="0" applyFont="1" applyFill="1" applyBorder="1"/>
    <xf numFmtId="0" fontId="4" fillId="0" borderId="0" xfId="0" applyFont="1" applyAlignment="1">
      <alignment vertical="center" wrapText="1"/>
    </xf>
    <xf numFmtId="0" fontId="6" fillId="0" borderId="0" xfId="0" applyFont="1" applyAlignment="1">
      <alignment vertical="center" wrapText="1"/>
    </xf>
    <xf numFmtId="0" fontId="7" fillId="3" borderId="1" xfId="0" applyFont="1" applyFill="1" applyBorder="1"/>
    <xf numFmtId="0" fontId="2" fillId="0" borderId="0" xfId="0" applyFont="1"/>
    <xf numFmtId="0" fontId="7" fillId="3" borderId="6" xfId="0" applyFont="1" applyFill="1" applyBorder="1"/>
    <xf numFmtId="0" fontId="7" fillId="3" borderId="5" xfId="0" applyFont="1" applyFill="1" applyBorder="1"/>
    <xf numFmtId="0" fontId="7" fillId="3" borderId="7" xfId="0" applyFont="1" applyFill="1" applyBorder="1"/>
    <xf numFmtId="0" fontId="2" fillId="0" borderId="1" xfId="0" applyFont="1" applyBorder="1"/>
    <xf numFmtId="0" fontId="2" fillId="0" borderId="1" xfId="2" applyFont="1" applyBorder="1"/>
    <xf numFmtId="0" fontId="2" fillId="0" borderId="1" xfId="2" applyFont="1" applyBorder="1" applyAlignment="1">
      <alignment vertical="top"/>
    </xf>
    <xf numFmtId="0" fontId="10" fillId="0" borderId="1" xfId="2" applyFont="1" applyBorder="1"/>
    <xf numFmtId="0" fontId="10" fillId="0" borderId="1" xfId="0" applyFont="1" applyBorder="1"/>
    <xf numFmtId="44" fontId="10" fillId="0" borderId="1" xfId="1" applyFont="1" applyFill="1" applyBorder="1"/>
    <xf numFmtId="0" fontId="6" fillId="0" borderId="1" xfId="0" applyFont="1" applyBorder="1" applyAlignment="1">
      <alignment vertical="center" wrapText="1"/>
    </xf>
    <xf numFmtId="0" fontId="9" fillId="0" borderId="1" xfId="0" applyFont="1" applyBorder="1" applyAlignment="1">
      <alignment horizontal="center"/>
    </xf>
    <xf numFmtId="0" fontId="2" fillId="0" borderId="4" xfId="0" applyFont="1" applyBorder="1"/>
    <xf numFmtId="0" fontId="10" fillId="0" borderId="12" xfId="2" applyFont="1" applyBorder="1"/>
    <xf numFmtId="0" fontId="10" fillId="0" borderId="3" xfId="0" applyFont="1" applyBorder="1"/>
    <xf numFmtId="44" fontId="10" fillId="0" borderId="2" xfId="1" applyFont="1" applyFill="1" applyBorder="1"/>
    <xf numFmtId="0" fontId="9" fillId="0" borderId="1" xfId="2" applyFont="1" applyBorder="1"/>
    <xf numFmtId="44" fontId="2" fillId="0" borderId="1" xfId="0" applyNumberFormat="1" applyFont="1" applyBorder="1"/>
    <xf numFmtId="44" fontId="2" fillId="0" borderId="0" xfId="0" applyNumberFormat="1" applyFont="1"/>
    <xf numFmtId="164" fontId="2" fillId="0" borderId="0" xfId="2" applyNumberFormat="1" applyFont="1"/>
    <xf numFmtId="0" fontId="2" fillId="0" borderId="0" xfId="2" applyFont="1"/>
    <xf numFmtId="0" fontId="3" fillId="3" borderId="1" xfId="0" applyFont="1" applyFill="1" applyBorder="1" applyAlignment="1">
      <alignment vertical="center"/>
    </xf>
    <xf numFmtId="44" fontId="3" fillId="3" borderId="1" xfId="1" applyFont="1" applyFill="1" applyBorder="1" applyAlignment="1">
      <alignment vertical="center"/>
    </xf>
    <xf numFmtId="0" fontId="2" fillId="0" borderId="0" xfId="0" applyFont="1" applyAlignment="1">
      <alignment vertical="center"/>
    </xf>
    <xf numFmtId="0" fontId="7" fillId="3" borderId="1" xfId="0" applyFont="1" applyFill="1" applyBorder="1" applyAlignment="1">
      <alignment horizontal="center" vertical="center"/>
    </xf>
    <xf numFmtId="0" fontId="2" fillId="0" borderId="12" xfId="0" applyFont="1" applyBorder="1" applyAlignment="1">
      <alignment horizontal="left"/>
    </xf>
    <xf numFmtId="0" fontId="2" fillId="0" borderId="3" xfId="0" applyFont="1" applyBorder="1" applyAlignment="1">
      <alignment horizontal="left"/>
    </xf>
    <xf numFmtId="0" fontId="2" fillId="0" borderId="2" xfId="0" applyFont="1" applyBorder="1" applyAlignment="1">
      <alignment horizontal="left"/>
    </xf>
    <xf numFmtId="0" fontId="2" fillId="0" borderId="3" xfId="2" applyFont="1" applyBorder="1" applyAlignment="1">
      <alignment horizontal="center"/>
    </xf>
    <xf numFmtId="0" fontId="8" fillId="0" borderId="8" xfId="0" applyFont="1" applyBorder="1" applyAlignment="1">
      <alignment horizontal="left" vertical="center"/>
    </xf>
    <xf numFmtId="0" fontId="8" fillId="0" borderId="0" xfId="0" applyFont="1" applyAlignment="1">
      <alignment horizontal="left" vertical="center"/>
    </xf>
    <xf numFmtId="0" fontId="6" fillId="5" borderId="1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8" fillId="0" borderId="12" xfId="0" applyFont="1" applyBorder="1" applyAlignment="1">
      <alignment horizontal="left"/>
    </xf>
    <xf numFmtId="0" fontId="8" fillId="0" borderId="3" xfId="0" applyFont="1" applyBorder="1" applyAlignment="1">
      <alignment horizontal="left"/>
    </xf>
    <xf numFmtId="44" fontId="2" fillId="2" borderId="1" xfId="1" applyFont="1" applyFill="1" applyBorder="1" applyProtection="1">
      <protection locked="0"/>
    </xf>
    <xf numFmtId="0" fontId="2" fillId="0" borderId="1" xfId="0" applyFont="1" applyBorder="1" applyProtection="1">
      <protection locked="0"/>
    </xf>
    <xf numFmtId="44" fontId="2" fillId="0" borderId="1" xfId="1" applyFont="1" applyFill="1" applyBorder="1" applyProtection="1">
      <protection locked="0"/>
    </xf>
    <xf numFmtId="0" fontId="9" fillId="0" borderId="1" xfId="0" applyFont="1" applyBorder="1" applyAlignment="1" applyProtection="1">
      <alignment horizontal="center"/>
      <protection locked="0"/>
    </xf>
    <xf numFmtId="0" fontId="2" fillId="0" borderId="0" xfId="0" applyFont="1" applyProtection="1">
      <protection locked="0"/>
    </xf>
    <xf numFmtId="0" fontId="2" fillId="6" borderId="1" xfId="0" applyFont="1" applyFill="1" applyBorder="1" applyAlignment="1" applyProtection="1">
      <alignment wrapText="1"/>
      <protection locked="0"/>
    </xf>
    <xf numFmtId="0" fontId="2" fillId="6" borderId="1" xfId="0" applyFont="1" applyFill="1" applyBorder="1" applyProtection="1">
      <protection locked="0"/>
    </xf>
    <xf numFmtId="0" fontId="9" fillId="0" borderId="0" xfId="0" applyFont="1" applyAlignment="1" applyProtection="1">
      <alignment horizontal="center"/>
      <protection locked="0"/>
    </xf>
    <xf numFmtId="0" fontId="2" fillId="0" borderId="1" xfId="2" applyFont="1" applyBorder="1" applyProtection="1">
      <protection locked="0"/>
    </xf>
    <xf numFmtId="0" fontId="2" fillId="4" borderId="1" xfId="2" applyFont="1" applyFill="1" applyBorder="1" applyProtection="1">
      <protection locked="0"/>
    </xf>
    <xf numFmtId="0" fontId="9" fillId="2" borderId="1" xfId="2" quotePrefix="1" applyFont="1" applyFill="1" applyBorder="1" applyProtection="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8"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7" fillId="3" borderId="12" xfId="0" applyFont="1" applyFill="1" applyBorder="1" applyAlignment="1" applyProtection="1">
      <alignment horizontal="left"/>
      <protection locked="0"/>
    </xf>
    <xf numFmtId="0" fontId="7" fillId="3" borderId="3" xfId="0" applyFont="1" applyFill="1" applyBorder="1" applyAlignment="1" applyProtection="1">
      <alignment horizontal="left"/>
      <protection locked="0"/>
    </xf>
    <xf numFmtId="0" fontId="7" fillId="3" borderId="2" xfId="0" applyFont="1" applyFill="1"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9" fillId="0" borderId="12" xfId="0" applyFont="1" applyBorder="1" applyAlignment="1" applyProtection="1">
      <alignment horizontal="left"/>
      <protection locked="0"/>
    </xf>
    <xf numFmtId="0" fontId="9" fillId="0" borderId="3" xfId="0" applyFont="1" applyBorder="1" applyAlignment="1" applyProtection="1">
      <alignment horizontal="left"/>
      <protection locked="0"/>
    </xf>
    <xf numFmtId="0" fontId="9" fillId="0" borderId="2" xfId="0" applyFont="1" applyBorder="1" applyAlignment="1" applyProtection="1">
      <alignment horizontal="left"/>
      <protection locked="0"/>
    </xf>
    <xf numFmtId="0" fontId="7" fillId="3" borderId="1" xfId="0" applyFont="1" applyFill="1" applyBorder="1" applyProtection="1">
      <protection locked="0"/>
    </xf>
    <xf numFmtId="0" fontId="6" fillId="5" borderId="12"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cellXfs>
  <cellStyles count="3">
    <cellStyle name="Stand. 2" xfId="2" xr:uid="{AA54936E-3F72-48ED-ACB3-D8A9A4E14BB0}"/>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E1E1"/>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EA61E-90FB-4DCF-800B-6E3D19F1F007}">
  <dimension ref="B2:F124"/>
  <sheetViews>
    <sheetView showGridLines="0" tabSelected="1" topLeftCell="A59" zoomScale="110" zoomScaleNormal="110" workbookViewId="0">
      <selection activeCell="E18" sqref="E18"/>
    </sheetView>
  </sheetViews>
  <sheetFormatPr defaultColWidth="8.88671875" defaultRowHeight="11.4" x14ac:dyDescent="0.2"/>
  <cols>
    <col min="1" max="1" width="3.109375" style="6" customWidth="1"/>
    <col min="2" max="2" width="77.6640625" style="6" customWidth="1"/>
    <col min="3" max="4" width="25" style="6" customWidth="1"/>
    <col min="5" max="5" width="23" style="6" customWidth="1"/>
    <col min="6" max="6" width="32.5546875" style="6" customWidth="1"/>
    <col min="7" max="7" width="2.44140625" style="6" customWidth="1"/>
    <col min="8" max="16384" width="8.88671875" style="6"/>
  </cols>
  <sheetData>
    <row r="2" spans="2:4" ht="24.6" customHeight="1" x14ac:dyDescent="0.25">
      <c r="B2" s="27" t="s">
        <v>4</v>
      </c>
      <c r="C2" s="2"/>
      <c r="D2" s="2"/>
    </row>
    <row r="3" spans="2:4" x14ac:dyDescent="0.2">
      <c r="B3" s="31" t="s">
        <v>0</v>
      </c>
      <c r="C3" s="32"/>
      <c r="D3" s="33"/>
    </row>
    <row r="5" spans="2:4" ht="14.4" customHeight="1" x14ac:dyDescent="0.25">
      <c r="B5" s="7" t="s">
        <v>1</v>
      </c>
      <c r="C5" s="8"/>
      <c r="D5" s="9"/>
    </row>
    <row r="6" spans="2:4" x14ac:dyDescent="0.2">
      <c r="B6" s="65" t="s">
        <v>2</v>
      </c>
      <c r="C6" s="66"/>
      <c r="D6" s="67"/>
    </row>
    <row r="7" spans="2:4" ht="25.2" customHeight="1" x14ac:dyDescent="0.2">
      <c r="B7" s="68" t="s">
        <v>32</v>
      </c>
      <c r="C7" s="69"/>
      <c r="D7" s="70"/>
    </row>
    <row r="8" spans="2:4" x14ac:dyDescent="0.2">
      <c r="B8" s="65" t="s">
        <v>33</v>
      </c>
      <c r="C8" s="66"/>
      <c r="D8" s="67"/>
    </row>
    <row r="9" spans="2:4" ht="14.4" customHeight="1" x14ac:dyDescent="0.2">
      <c r="B9" s="71" t="s">
        <v>42</v>
      </c>
      <c r="C9" s="72"/>
      <c r="D9" s="73"/>
    </row>
    <row r="10" spans="2:4" ht="24.6" customHeight="1" x14ac:dyDescent="0.2">
      <c r="B10" s="68" t="s">
        <v>3</v>
      </c>
      <c r="C10" s="69"/>
      <c r="D10" s="70"/>
    </row>
    <row r="11" spans="2:4" x14ac:dyDescent="0.2">
      <c r="B11" s="74" t="s">
        <v>27</v>
      </c>
      <c r="C11" s="75"/>
      <c r="D11" s="76"/>
    </row>
    <row r="12" spans="2:4" x14ac:dyDescent="0.2">
      <c r="B12" s="46"/>
      <c r="C12" s="46"/>
      <c r="D12" s="46"/>
    </row>
    <row r="13" spans="2:4" ht="12" x14ac:dyDescent="0.25">
      <c r="B13" s="77" t="s">
        <v>45</v>
      </c>
      <c r="C13" s="78"/>
      <c r="D13" s="79"/>
    </row>
    <row r="14" spans="2:4" x14ac:dyDescent="0.2">
      <c r="B14" s="80" t="s">
        <v>6</v>
      </c>
      <c r="C14" s="80"/>
      <c r="D14" s="81">
        <v>667</v>
      </c>
    </row>
    <row r="15" spans="2:4" x14ac:dyDescent="0.2">
      <c r="B15" s="80" t="s">
        <v>7</v>
      </c>
      <c r="C15" s="80"/>
      <c r="D15" s="81">
        <v>13359</v>
      </c>
    </row>
    <row r="16" spans="2:4" x14ac:dyDescent="0.2">
      <c r="B16" s="82" t="s">
        <v>47</v>
      </c>
      <c r="C16" s="83"/>
      <c r="D16" s="81">
        <v>30</v>
      </c>
    </row>
    <row r="17" spans="2:4" x14ac:dyDescent="0.2">
      <c r="B17" s="80" t="s">
        <v>9</v>
      </c>
      <c r="C17" s="80"/>
      <c r="D17" s="81">
        <v>15</v>
      </c>
    </row>
    <row r="18" spans="2:4" x14ac:dyDescent="0.2">
      <c r="B18" s="80" t="s">
        <v>10</v>
      </c>
      <c r="C18" s="80"/>
      <c r="D18" s="81">
        <v>3</v>
      </c>
    </row>
    <row r="19" spans="2:4" x14ac:dyDescent="0.2">
      <c r="B19" s="84" t="s">
        <v>8</v>
      </c>
      <c r="C19" s="85"/>
      <c r="D19" s="86"/>
    </row>
    <row r="20" spans="2:4" x14ac:dyDescent="0.2">
      <c r="B20" s="46"/>
      <c r="C20" s="46"/>
      <c r="D20" s="46"/>
    </row>
    <row r="21" spans="2:4" ht="12" x14ac:dyDescent="0.25">
      <c r="B21" s="87" t="s">
        <v>17</v>
      </c>
      <c r="C21" s="87"/>
      <c r="D21" s="87" t="s">
        <v>18</v>
      </c>
    </row>
    <row r="22" spans="2:4" ht="49.95" customHeight="1" x14ac:dyDescent="0.2">
      <c r="B22" s="88" t="s">
        <v>5</v>
      </c>
      <c r="C22" s="89"/>
      <c r="D22" s="90"/>
    </row>
    <row r="23" spans="2:4" x14ac:dyDescent="0.2">
      <c r="B23" s="11" t="s">
        <v>11</v>
      </c>
      <c r="C23" s="43"/>
      <c r="D23" s="42">
        <v>0</v>
      </c>
    </row>
    <row r="24" spans="2:4" x14ac:dyDescent="0.2">
      <c r="B24" s="11" t="s">
        <v>12</v>
      </c>
      <c r="C24" s="43"/>
      <c r="D24" s="42">
        <v>0</v>
      </c>
    </row>
    <row r="25" spans="2:4" x14ac:dyDescent="0.2">
      <c r="B25" s="12" t="s">
        <v>13</v>
      </c>
      <c r="C25" s="43"/>
      <c r="D25" s="42">
        <v>0</v>
      </c>
    </row>
    <row r="26" spans="2:4" x14ac:dyDescent="0.2">
      <c r="B26" s="12" t="s">
        <v>77</v>
      </c>
      <c r="C26" s="43"/>
      <c r="D26" s="42">
        <v>0</v>
      </c>
    </row>
    <row r="27" spans="2:4" x14ac:dyDescent="0.2">
      <c r="B27" s="12" t="s">
        <v>78</v>
      </c>
      <c r="C27" s="43"/>
      <c r="D27" s="42">
        <v>0</v>
      </c>
    </row>
    <row r="28" spans="2:4" x14ac:dyDescent="0.2">
      <c r="B28" s="12" t="s">
        <v>75</v>
      </c>
      <c r="C28" s="43"/>
      <c r="D28" s="42">
        <v>0</v>
      </c>
    </row>
    <row r="29" spans="2:4" x14ac:dyDescent="0.2">
      <c r="B29" s="12" t="s">
        <v>76</v>
      </c>
      <c r="C29" s="43"/>
      <c r="D29" s="42">
        <v>0</v>
      </c>
    </row>
    <row r="30" spans="2:4" x14ac:dyDescent="0.2">
      <c r="B30" s="12" t="s">
        <v>34</v>
      </c>
      <c r="C30" s="43"/>
      <c r="D30" s="42">
        <v>0</v>
      </c>
    </row>
    <row r="31" spans="2:4" x14ac:dyDescent="0.2">
      <c r="B31" s="12" t="s">
        <v>49</v>
      </c>
      <c r="C31" s="43"/>
      <c r="D31" s="42">
        <v>0</v>
      </c>
    </row>
    <row r="32" spans="2:4" x14ac:dyDescent="0.2">
      <c r="B32" s="12" t="s">
        <v>50</v>
      </c>
      <c r="C32" s="43"/>
      <c r="D32" s="42">
        <v>0</v>
      </c>
    </row>
    <row r="33" spans="2:4" x14ac:dyDescent="0.2">
      <c r="B33" s="12" t="s">
        <v>51</v>
      </c>
      <c r="C33" s="43"/>
      <c r="D33" s="42">
        <v>0</v>
      </c>
    </row>
    <row r="34" spans="2:4" x14ac:dyDescent="0.2">
      <c r="B34" s="12" t="s">
        <v>52</v>
      </c>
      <c r="C34" s="43"/>
      <c r="D34" s="42">
        <v>0</v>
      </c>
    </row>
    <row r="35" spans="2:4" x14ac:dyDescent="0.2">
      <c r="B35" s="12" t="s">
        <v>53</v>
      </c>
      <c r="C35" s="43"/>
      <c r="D35" s="42">
        <v>0</v>
      </c>
    </row>
    <row r="36" spans="2:4" x14ac:dyDescent="0.2">
      <c r="B36" s="12" t="s">
        <v>54</v>
      </c>
      <c r="C36" s="43"/>
      <c r="D36" s="42">
        <v>0</v>
      </c>
    </row>
    <row r="37" spans="2:4" x14ac:dyDescent="0.2">
      <c r="B37" s="12" t="s">
        <v>55</v>
      </c>
      <c r="C37" s="43"/>
      <c r="D37" s="42">
        <v>0</v>
      </c>
    </row>
    <row r="38" spans="2:4" x14ac:dyDescent="0.2">
      <c r="B38" s="12" t="s">
        <v>56</v>
      </c>
      <c r="C38" s="43"/>
      <c r="D38" s="42">
        <v>0</v>
      </c>
    </row>
    <row r="39" spans="2:4" x14ac:dyDescent="0.2">
      <c r="B39" s="12" t="s">
        <v>57</v>
      </c>
      <c r="C39" s="43"/>
      <c r="D39" s="42">
        <v>0</v>
      </c>
    </row>
    <row r="40" spans="2:4" x14ac:dyDescent="0.2">
      <c r="B40" s="12" t="s">
        <v>58</v>
      </c>
      <c r="C40" s="43"/>
      <c r="D40" s="42">
        <v>0</v>
      </c>
    </row>
    <row r="41" spans="2:4" x14ac:dyDescent="0.2">
      <c r="B41" s="12" t="s">
        <v>59</v>
      </c>
      <c r="C41" s="43"/>
      <c r="D41" s="42">
        <v>0</v>
      </c>
    </row>
    <row r="42" spans="2:4" x14ac:dyDescent="0.2">
      <c r="B42" s="12" t="s">
        <v>60</v>
      </c>
      <c r="C42" s="43"/>
      <c r="D42" s="42">
        <v>0</v>
      </c>
    </row>
    <row r="43" spans="2:4" x14ac:dyDescent="0.2">
      <c r="B43" s="12" t="s">
        <v>61</v>
      </c>
      <c r="C43" s="43"/>
      <c r="D43" s="42">
        <v>0</v>
      </c>
    </row>
    <row r="44" spans="2:4" x14ac:dyDescent="0.2">
      <c r="B44" s="12" t="s">
        <v>62</v>
      </c>
      <c r="C44" s="43"/>
      <c r="D44" s="42">
        <v>0</v>
      </c>
    </row>
    <row r="45" spans="2:4" x14ac:dyDescent="0.2">
      <c r="B45" s="12" t="s">
        <v>63</v>
      </c>
      <c r="C45" s="43"/>
      <c r="D45" s="42">
        <v>0</v>
      </c>
    </row>
    <row r="46" spans="2:4" x14ac:dyDescent="0.2">
      <c r="B46" s="12" t="s">
        <v>64</v>
      </c>
      <c r="C46" s="43"/>
      <c r="D46" s="42">
        <v>0</v>
      </c>
    </row>
    <row r="47" spans="2:4" x14ac:dyDescent="0.2">
      <c r="B47" s="12" t="s">
        <v>65</v>
      </c>
      <c r="C47" s="43"/>
      <c r="D47" s="42">
        <v>0</v>
      </c>
    </row>
    <row r="48" spans="2:4" x14ac:dyDescent="0.2">
      <c r="B48" s="12" t="s">
        <v>66</v>
      </c>
      <c r="C48" s="43"/>
      <c r="D48" s="42">
        <v>0</v>
      </c>
    </row>
    <row r="49" spans="2:4" x14ac:dyDescent="0.2">
      <c r="B49" s="12" t="s">
        <v>67</v>
      </c>
      <c r="C49" s="43"/>
      <c r="D49" s="42">
        <v>0</v>
      </c>
    </row>
    <row r="50" spans="2:4" x14ac:dyDescent="0.2">
      <c r="B50" s="12" t="s">
        <v>68</v>
      </c>
      <c r="C50" s="43"/>
      <c r="D50" s="42">
        <v>0</v>
      </c>
    </row>
    <row r="51" spans="2:4" x14ac:dyDescent="0.2">
      <c r="B51" s="34"/>
      <c r="C51" s="34"/>
      <c r="D51" s="34"/>
    </row>
    <row r="52" spans="2:4" ht="12" x14ac:dyDescent="0.25">
      <c r="B52" s="13" t="s">
        <v>25</v>
      </c>
      <c r="C52" s="14"/>
      <c r="D52" s="15">
        <f>SUM(D23:D50)</f>
        <v>0</v>
      </c>
    </row>
    <row r="53" spans="2:4" x14ac:dyDescent="0.2">
      <c r="B53" s="34"/>
      <c r="C53" s="34"/>
      <c r="D53" s="34"/>
    </row>
    <row r="54" spans="2:4" ht="12" x14ac:dyDescent="0.25">
      <c r="B54" s="5" t="s">
        <v>14</v>
      </c>
      <c r="C54" s="5"/>
      <c r="D54" s="5" t="s">
        <v>18</v>
      </c>
    </row>
    <row r="55" spans="2:4" x14ac:dyDescent="0.2">
      <c r="B55" s="11" t="s">
        <v>35</v>
      </c>
      <c r="C55" s="43"/>
      <c r="D55" s="42"/>
    </row>
    <row r="56" spans="2:4" x14ac:dyDescent="0.2">
      <c r="B56" s="11" t="s">
        <v>15</v>
      </c>
      <c r="C56" s="43"/>
      <c r="D56" s="42">
        <v>0</v>
      </c>
    </row>
    <row r="57" spans="2:4" x14ac:dyDescent="0.2">
      <c r="B57" s="11" t="s">
        <v>16</v>
      </c>
      <c r="C57" s="43"/>
      <c r="D57" s="42">
        <v>0</v>
      </c>
    </row>
    <row r="58" spans="2:4" x14ac:dyDescent="0.2">
      <c r="B58" s="11" t="s">
        <v>74</v>
      </c>
      <c r="C58" s="43"/>
      <c r="D58" s="42">
        <v>0</v>
      </c>
    </row>
    <row r="59" spans="2:4" x14ac:dyDescent="0.2">
      <c r="B59" s="12" t="s">
        <v>49</v>
      </c>
      <c r="C59" s="43"/>
      <c r="D59" s="42">
        <v>0</v>
      </c>
    </row>
    <row r="60" spans="2:4" x14ac:dyDescent="0.2">
      <c r="B60" s="12" t="s">
        <v>50</v>
      </c>
      <c r="C60" s="43"/>
      <c r="D60" s="42">
        <v>0</v>
      </c>
    </row>
    <row r="61" spans="2:4" x14ac:dyDescent="0.2">
      <c r="B61" s="12" t="s">
        <v>51</v>
      </c>
      <c r="C61" s="43"/>
      <c r="D61" s="42">
        <v>0</v>
      </c>
    </row>
    <row r="62" spans="2:4" x14ac:dyDescent="0.2">
      <c r="B62" s="12" t="s">
        <v>52</v>
      </c>
      <c r="C62" s="43"/>
      <c r="D62" s="42">
        <v>0</v>
      </c>
    </row>
    <row r="63" spans="2:4" x14ac:dyDescent="0.2">
      <c r="B63" s="12" t="s">
        <v>53</v>
      </c>
      <c r="C63" s="43"/>
      <c r="D63" s="42">
        <v>0</v>
      </c>
    </row>
    <row r="64" spans="2:4" x14ac:dyDescent="0.2">
      <c r="B64" s="12" t="s">
        <v>54</v>
      </c>
      <c r="C64" s="43"/>
      <c r="D64" s="42">
        <v>0</v>
      </c>
    </row>
    <row r="65" spans="2:4" x14ac:dyDescent="0.2">
      <c r="B65" s="12" t="s">
        <v>55</v>
      </c>
      <c r="C65" s="43"/>
      <c r="D65" s="42">
        <v>0</v>
      </c>
    </row>
    <row r="66" spans="2:4" x14ac:dyDescent="0.2">
      <c r="B66" s="12" t="s">
        <v>56</v>
      </c>
      <c r="C66" s="43"/>
      <c r="D66" s="42">
        <v>0</v>
      </c>
    </row>
    <row r="67" spans="2:4" x14ac:dyDescent="0.2">
      <c r="B67" s="12" t="s">
        <v>57</v>
      </c>
      <c r="C67" s="43"/>
      <c r="D67" s="42">
        <v>0</v>
      </c>
    </row>
    <row r="68" spans="2:4" x14ac:dyDescent="0.2">
      <c r="B68" s="12" t="s">
        <v>58</v>
      </c>
      <c r="C68" s="43"/>
      <c r="D68" s="42">
        <v>0</v>
      </c>
    </row>
    <row r="69" spans="2:4" x14ac:dyDescent="0.2">
      <c r="B69" s="12" t="s">
        <v>59</v>
      </c>
      <c r="C69" s="43"/>
      <c r="D69" s="42">
        <v>0</v>
      </c>
    </row>
    <row r="70" spans="2:4" x14ac:dyDescent="0.2">
      <c r="B70" s="12" t="s">
        <v>60</v>
      </c>
      <c r="C70" s="43"/>
      <c r="D70" s="42">
        <v>0</v>
      </c>
    </row>
    <row r="71" spans="2:4" x14ac:dyDescent="0.2">
      <c r="B71" s="12" t="s">
        <v>61</v>
      </c>
      <c r="C71" s="43"/>
      <c r="D71" s="42">
        <v>0</v>
      </c>
    </row>
    <row r="72" spans="2:4" x14ac:dyDescent="0.2">
      <c r="B72" s="12" t="s">
        <v>62</v>
      </c>
      <c r="C72" s="43"/>
      <c r="D72" s="42">
        <v>0</v>
      </c>
    </row>
    <row r="73" spans="2:4" x14ac:dyDescent="0.2">
      <c r="B73" s="12" t="s">
        <v>63</v>
      </c>
      <c r="C73" s="43"/>
      <c r="D73" s="42">
        <v>0</v>
      </c>
    </row>
    <row r="74" spans="2:4" x14ac:dyDescent="0.2">
      <c r="B74" s="12" t="s">
        <v>64</v>
      </c>
      <c r="C74" s="43"/>
      <c r="D74" s="42">
        <v>0</v>
      </c>
    </row>
    <row r="75" spans="2:4" x14ac:dyDescent="0.2">
      <c r="B75" s="12" t="s">
        <v>65</v>
      </c>
      <c r="C75" s="43"/>
      <c r="D75" s="42">
        <v>0</v>
      </c>
    </row>
    <row r="76" spans="2:4" x14ac:dyDescent="0.2">
      <c r="B76" s="12" t="s">
        <v>66</v>
      </c>
      <c r="C76" s="43"/>
      <c r="D76" s="42">
        <v>0</v>
      </c>
    </row>
    <row r="77" spans="2:4" x14ac:dyDescent="0.2">
      <c r="B77" s="12" t="s">
        <v>67</v>
      </c>
      <c r="C77" s="43"/>
      <c r="D77" s="42">
        <v>0</v>
      </c>
    </row>
    <row r="78" spans="2:4" x14ac:dyDescent="0.2">
      <c r="B78" s="12" t="s">
        <v>68</v>
      </c>
      <c r="C78" s="43"/>
      <c r="D78" s="42">
        <v>0</v>
      </c>
    </row>
    <row r="79" spans="2:4" x14ac:dyDescent="0.2">
      <c r="B79" s="11"/>
      <c r="C79" s="43"/>
      <c r="D79" s="44"/>
    </row>
    <row r="80" spans="2:4" ht="12" x14ac:dyDescent="0.25">
      <c r="B80" s="40" t="s">
        <v>40</v>
      </c>
      <c r="C80" s="41"/>
      <c r="D80" s="41"/>
    </row>
    <row r="81" spans="2:6" ht="35.4" customHeight="1" x14ac:dyDescent="0.2">
      <c r="B81" s="37" t="s">
        <v>41</v>
      </c>
      <c r="C81" s="38"/>
      <c r="D81" s="39"/>
    </row>
    <row r="82" spans="2:6" x14ac:dyDescent="0.2">
      <c r="B82" s="16" t="s">
        <v>36</v>
      </c>
      <c r="C82" s="17" t="s">
        <v>23</v>
      </c>
      <c r="D82" s="42">
        <v>0</v>
      </c>
    </row>
    <row r="83" spans="2:6" x14ac:dyDescent="0.2">
      <c r="B83" s="16" t="s">
        <v>48</v>
      </c>
      <c r="C83" s="17" t="s">
        <v>23</v>
      </c>
      <c r="D83" s="42">
        <v>0</v>
      </c>
    </row>
    <row r="84" spans="2:6" x14ac:dyDescent="0.2">
      <c r="B84" s="16" t="s">
        <v>37</v>
      </c>
      <c r="C84" s="17" t="s">
        <v>23</v>
      </c>
      <c r="D84" s="42">
        <v>0</v>
      </c>
    </row>
    <row r="85" spans="2:6" x14ac:dyDescent="0.2">
      <c r="B85" s="16" t="s">
        <v>38</v>
      </c>
      <c r="C85" s="17" t="s">
        <v>23</v>
      </c>
      <c r="D85" s="42">
        <v>0</v>
      </c>
    </row>
    <row r="86" spans="2:6" x14ac:dyDescent="0.2">
      <c r="B86" s="16" t="s">
        <v>46</v>
      </c>
      <c r="C86" s="17" t="s">
        <v>23</v>
      </c>
      <c r="D86" s="42"/>
    </row>
    <row r="87" spans="2:6" x14ac:dyDescent="0.2">
      <c r="B87" s="16" t="s">
        <v>39</v>
      </c>
      <c r="C87" s="17" t="s">
        <v>23</v>
      </c>
      <c r="D87" s="42">
        <v>0</v>
      </c>
    </row>
    <row r="88" spans="2:6" x14ac:dyDescent="0.2">
      <c r="B88" s="34"/>
      <c r="C88" s="34"/>
      <c r="D88" s="34"/>
    </row>
    <row r="89" spans="2:6" ht="12" x14ac:dyDescent="0.25">
      <c r="B89" s="19" t="s">
        <v>30</v>
      </c>
      <c r="C89" s="20"/>
      <c r="D89" s="21" cm="1">
        <f t="array" ref="D89">SUM(D55:D79)+(SUM(D82:D87/6*240))</f>
        <v>0</v>
      </c>
    </row>
    <row r="90" spans="2:6" x14ac:dyDescent="0.2">
      <c r="B90" s="34"/>
      <c r="C90" s="34"/>
      <c r="D90" s="34"/>
      <c r="E90" s="18"/>
    </row>
    <row r="91" spans="2:6" ht="12" x14ac:dyDescent="0.25">
      <c r="B91" s="5" t="s">
        <v>29</v>
      </c>
      <c r="C91" s="5"/>
      <c r="D91" s="5"/>
      <c r="E91" s="5"/>
      <c r="F91" s="5"/>
    </row>
    <row r="92" spans="2:6" ht="25.2" customHeight="1" x14ac:dyDescent="0.2">
      <c r="B92" s="47" t="s">
        <v>69</v>
      </c>
      <c r="C92" s="45" t="s">
        <v>24</v>
      </c>
      <c r="D92" s="42">
        <v>0</v>
      </c>
      <c r="E92" s="45" t="s">
        <v>22</v>
      </c>
      <c r="F92" s="42">
        <v>0</v>
      </c>
    </row>
    <row r="93" spans="2:6" x14ac:dyDescent="0.2">
      <c r="B93" s="48" t="s">
        <v>70</v>
      </c>
      <c r="C93" s="45" t="s">
        <v>24</v>
      </c>
      <c r="D93" s="42">
        <v>0</v>
      </c>
      <c r="E93" s="45" t="s">
        <v>22</v>
      </c>
      <c r="F93" s="42">
        <v>0</v>
      </c>
    </row>
    <row r="94" spans="2:6" ht="22.8" x14ac:dyDescent="0.2">
      <c r="B94" s="47" t="s">
        <v>71</v>
      </c>
      <c r="C94" s="45" t="s">
        <v>24</v>
      </c>
      <c r="D94" s="42">
        <v>0</v>
      </c>
      <c r="E94" s="45" t="s">
        <v>22</v>
      </c>
      <c r="F94" s="42">
        <v>0</v>
      </c>
    </row>
    <row r="95" spans="2:6" ht="22.8" x14ac:dyDescent="0.2">
      <c r="B95" s="47" t="s">
        <v>81</v>
      </c>
      <c r="C95" s="45" t="s">
        <v>24</v>
      </c>
      <c r="D95" s="42">
        <v>0</v>
      </c>
      <c r="E95" s="45" t="s">
        <v>22</v>
      </c>
      <c r="F95" s="42">
        <v>0</v>
      </c>
    </row>
    <row r="96" spans="2:6" x14ac:dyDescent="0.2">
      <c r="B96" s="47" t="s">
        <v>72</v>
      </c>
      <c r="C96" s="45" t="s">
        <v>24</v>
      </c>
      <c r="D96" s="42"/>
      <c r="E96" s="45" t="s">
        <v>22</v>
      </c>
      <c r="F96" s="42"/>
    </row>
    <row r="97" spans="2:6" x14ac:dyDescent="0.2">
      <c r="B97" s="47" t="s">
        <v>72</v>
      </c>
      <c r="C97" s="45" t="s">
        <v>24</v>
      </c>
      <c r="D97" s="42"/>
      <c r="E97" s="45" t="s">
        <v>22</v>
      </c>
      <c r="F97" s="42"/>
    </row>
    <row r="98" spans="2:6" x14ac:dyDescent="0.2">
      <c r="B98" s="47" t="s">
        <v>72</v>
      </c>
      <c r="C98" s="45" t="s">
        <v>24</v>
      </c>
      <c r="D98" s="42"/>
      <c r="E98" s="45" t="s">
        <v>22</v>
      </c>
      <c r="F98" s="42"/>
    </row>
    <row r="99" spans="2:6" x14ac:dyDescent="0.2">
      <c r="B99" s="47" t="s">
        <v>72</v>
      </c>
      <c r="C99" s="45" t="s">
        <v>24</v>
      </c>
      <c r="D99" s="42">
        <v>0</v>
      </c>
      <c r="E99" s="45" t="s">
        <v>22</v>
      </c>
      <c r="F99" s="42">
        <v>0</v>
      </c>
    </row>
    <row r="100" spans="2:6" x14ac:dyDescent="0.2">
      <c r="B100" s="46"/>
      <c r="C100" s="49"/>
      <c r="D100" s="46"/>
      <c r="E100" s="46"/>
      <c r="F100" s="46"/>
    </row>
    <row r="101" spans="2:6" x14ac:dyDescent="0.2">
      <c r="B101" s="50" t="s">
        <v>19</v>
      </c>
      <c r="C101" s="45" t="s">
        <v>22</v>
      </c>
      <c r="D101" s="42">
        <v>0</v>
      </c>
      <c r="E101" s="46"/>
      <c r="F101" s="46"/>
    </row>
    <row r="102" spans="2:6" x14ac:dyDescent="0.2">
      <c r="B102" s="51" t="s">
        <v>20</v>
      </c>
      <c r="C102" s="45" t="s">
        <v>22</v>
      </c>
      <c r="D102" s="42">
        <v>0</v>
      </c>
      <c r="E102" s="46"/>
      <c r="F102" s="46"/>
    </row>
    <row r="103" spans="2:6" x14ac:dyDescent="0.2">
      <c r="B103" s="52" t="s">
        <v>21</v>
      </c>
      <c r="C103" s="45"/>
      <c r="D103" s="42">
        <v>0</v>
      </c>
      <c r="E103" s="46"/>
      <c r="F103" s="46"/>
    </row>
    <row r="104" spans="2:6" x14ac:dyDescent="0.2">
      <c r="B104" s="52" t="s">
        <v>21</v>
      </c>
      <c r="C104" s="43"/>
      <c r="D104" s="42">
        <v>0</v>
      </c>
      <c r="E104" s="46"/>
      <c r="F104" s="46"/>
    </row>
    <row r="105" spans="2:6" x14ac:dyDescent="0.2">
      <c r="B105" s="52" t="s">
        <v>21</v>
      </c>
      <c r="C105" s="43"/>
      <c r="D105" s="42">
        <v>0</v>
      </c>
      <c r="E105" s="46"/>
      <c r="F105" s="46"/>
    </row>
    <row r="106" spans="2:6" x14ac:dyDescent="0.2">
      <c r="B106" s="52" t="s">
        <v>21</v>
      </c>
      <c r="C106" s="43"/>
      <c r="D106" s="42">
        <v>0</v>
      </c>
      <c r="E106" s="46"/>
      <c r="F106" s="46"/>
    </row>
    <row r="107" spans="2:6" x14ac:dyDescent="0.2">
      <c r="B107" s="46"/>
      <c r="C107" s="46"/>
      <c r="D107" s="46"/>
      <c r="E107" s="46"/>
      <c r="F107" s="46"/>
    </row>
    <row r="109" spans="2:6" ht="12" x14ac:dyDescent="0.2">
      <c r="B109" s="22" t="s">
        <v>25</v>
      </c>
      <c r="C109" s="10"/>
      <c r="D109" s="23">
        <f>D52</f>
        <v>0</v>
      </c>
      <c r="E109" s="35" t="s">
        <v>73</v>
      </c>
      <c r="F109" s="36"/>
    </row>
    <row r="110" spans="2:6" ht="12" x14ac:dyDescent="0.2">
      <c r="B110" s="10" t="s">
        <v>31</v>
      </c>
      <c r="C110" s="10"/>
      <c r="D110" s="23">
        <f>D89*6</f>
        <v>0</v>
      </c>
      <c r="E110" s="35" t="s">
        <v>79</v>
      </c>
      <c r="F110" s="36"/>
    </row>
    <row r="111" spans="2:6" x14ac:dyDescent="0.2">
      <c r="D111" s="24"/>
      <c r="E111" s="1"/>
    </row>
    <row r="112" spans="2:6" ht="25.95" customHeight="1" x14ac:dyDescent="0.2">
      <c r="B112" s="27" t="s">
        <v>28</v>
      </c>
      <c r="C112" s="27"/>
      <c r="D112" s="28">
        <f>D109+D110</f>
        <v>0</v>
      </c>
    </row>
    <row r="113" spans="2:5" x14ac:dyDescent="0.2">
      <c r="B113" s="29"/>
      <c r="C113" s="29"/>
      <c r="D113" s="29"/>
    </row>
    <row r="114" spans="2:5" ht="12" x14ac:dyDescent="0.25">
      <c r="B114" s="5" t="s">
        <v>26</v>
      </c>
      <c r="C114" s="5"/>
      <c r="D114" s="5"/>
      <c r="E114" s="25"/>
    </row>
    <row r="115" spans="2:5" x14ac:dyDescent="0.2">
      <c r="B115" s="59" t="s">
        <v>80</v>
      </c>
      <c r="C115" s="60"/>
      <c r="D115" s="61"/>
      <c r="E115" s="3"/>
    </row>
    <row r="116" spans="2:5" x14ac:dyDescent="0.2">
      <c r="B116" s="62"/>
      <c r="C116" s="63"/>
      <c r="D116" s="64"/>
      <c r="E116" s="3"/>
    </row>
    <row r="117" spans="2:5" x14ac:dyDescent="0.2">
      <c r="B117" s="26"/>
      <c r="C117" s="26"/>
      <c r="D117" s="25"/>
      <c r="E117" s="25"/>
    </row>
    <row r="118" spans="2:5" x14ac:dyDescent="0.2">
      <c r="B118" s="30" t="s">
        <v>43</v>
      </c>
      <c r="C118" s="53"/>
      <c r="D118" s="54"/>
      <c r="E118" s="4"/>
    </row>
    <row r="119" spans="2:5" x14ac:dyDescent="0.2">
      <c r="B119" s="30"/>
      <c r="C119" s="55"/>
      <c r="D119" s="56"/>
      <c r="E119" s="4"/>
    </row>
    <row r="120" spans="2:5" x14ac:dyDescent="0.2">
      <c r="B120" s="30"/>
      <c r="C120" s="57"/>
      <c r="D120" s="58"/>
      <c r="E120" s="4"/>
    </row>
    <row r="121" spans="2:5" x14ac:dyDescent="0.2">
      <c r="B121" s="30" t="s">
        <v>44</v>
      </c>
      <c r="C121" s="53"/>
      <c r="D121" s="54"/>
      <c r="E121" s="4"/>
    </row>
    <row r="122" spans="2:5" x14ac:dyDescent="0.2">
      <c r="B122" s="30"/>
      <c r="C122" s="55"/>
      <c r="D122" s="56"/>
      <c r="E122" s="4"/>
    </row>
    <row r="123" spans="2:5" x14ac:dyDescent="0.2">
      <c r="B123" s="30"/>
      <c r="C123" s="57"/>
      <c r="D123" s="58"/>
      <c r="E123" s="4"/>
    </row>
    <row r="124" spans="2:5" x14ac:dyDescent="0.2">
      <c r="B124" s="26"/>
      <c r="C124" s="26"/>
      <c r="D124" s="25"/>
      <c r="E124" s="25"/>
    </row>
  </sheetData>
  <sheetProtection algorithmName="SHA-512" hashValue="ZkgmQHxdmFpBXWvrRxThIPqqqbTm3QT1RycYmu/VhKRLcyjCXesPpx3XzWr2XmK2Nb3sub5NP0a5zCcSABlYVA==" saltValue="/YFb6F49L1duyVkMkHSeMw==" spinCount="100000" sheet="1" objects="1" scenarios="1"/>
  <mergeCells count="27">
    <mergeCell ref="E109:F109"/>
    <mergeCell ref="E110:F110"/>
    <mergeCell ref="B19:D19"/>
    <mergeCell ref="B22:D22"/>
    <mergeCell ref="B11:D11"/>
    <mergeCell ref="B16:C16"/>
    <mergeCell ref="B81:D81"/>
    <mergeCell ref="B80:D80"/>
    <mergeCell ref="B51:D51"/>
    <mergeCell ref="B53:D53"/>
    <mergeCell ref="B18:C18"/>
    <mergeCell ref="B90:D90"/>
    <mergeCell ref="B3:D3"/>
    <mergeCell ref="B10:D10"/>
    <mergeCell ref="B6:D6"/>
    <mergeCell ref="B7:D7"/>
    <mergeCell ref="B88:D88"/>
    <mergeCell ref="B8:D8"/>
    <mergeCell ref="B13:D13"/>
    <mergeCell ref="B14:C14"/>
    <mergeCell ref="B15:C15"/>
    <mergeCell ref="B17:C17"/>
    <mergeCell ref="B118:B120"/>
    <mergeCell ref="B121:B123"/>
    <mergeCell ref="B115:D116"/>
    <mergeCell ref="C118:D120"/>
    <mergeCell ref="C121:D123"/>
  </mergeCells>
  <phoneticPr fontId="11" type="noConversion"/>
  <conditionalFormatting sqref="D109">
    <cfRule type="cellIs" dxfId="2" priority="3" operator="greaterThan">
      <formula>700000</formula>
    </cfRule>
  </conditionalFormatting>
  <conditionalFormatting sqref="D110:D111">
    <cfRule type="cellIs" dxfId="1" priority="2" operator="greaterThan">
      <formula>1500000</formula>
    </cfRule>
  </conditionalFormatting>
  <conditionalFormatting sqref="D112">
    <cfRule type="cellIs" dxfId="0" priority="1" operator="greaterThan">
      <formula>2200000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EAAE888D0704B81831AA2D8FA6549" ma:contentTypeVersion="11" ma:contentTypeDescription="Create a new document." ma:contentTypeScope="" ma:versionID="2c5263045fe2d02828690cc365832807">
  <xsd:schema xmlns:xsd="http://www.w3.org/2001/XMLSchema" xmlns:xs="http://www.w3.org/2001/XMLSchema" xmlns:p="http://schemas.microsoft.com/office/2006/metadata/properties" xmlns:ns2="0993475c-cbe5-4c8c-b43b-86f65b1ea0a4" xmlns:ns3="48ea8b70-b23a-49fa-84c4-f577ba50cc85" targetNamespace="http://schemas.microsoft.com/office/2006/metadata/properties" ma:root="true" ma:fieldsID="2d0d7baf3857de8314c942a11e1404f5" ns2:_="" ns3:_="">
    <xsd:import namespace="0993475c-cbe5-4c8c-b43b-86f65b1ea0a4"/>
    <xsd:import namespace="48ea8b70-b23a-49fa-84c4-f577ba50cc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3475c-cbe5-4c8c-b43b-86f65b1ea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a30d1c0-7318-4174-8cde-2bbec886a0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ea8b70-b23a-49fa-84c4-f577ba50cc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876b4b-369e-42b8-9513-1c08a183b36f}" ma:internalName="TaxCatchAll" ma:showField="CatchAllData" ma:web="48ea8b70-b23a-49fa-84c4-f577ba50cc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8ea8b70-b23a-49fa-84c4-f577ba50cc85" xsi:nil="true"/>
    <lcf76f155ced4ddcb4097134ff3c332f xmlns="0993475c-cbe5-4c8c-b43b-86f65b1ea0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4C6702-B827-409B-8BE6-376DBC7CB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3475c-cbe5-4c8c-b43b-86f65b1ea0a4"/>
    <ds:schemaRef ds:uri="48ea8b70-b23a-49fa-84c4-f577ba50cc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6B03FF-B00D-485A-911D-F5568CA7A5D8}">
  <ds:schemaRefs>
    <ds:schemaRef ds:uri="http://schemas.microsoft.com/sharepoint/v3/contenttype/forms"/>
  </ds:schemaRefs>
</ds:datastoreItem>
</file>

<file path=customXml/itemProps3.xml><?xml version="1.0" encoding="utf-8"?>
<ds:datastoreItem xmlns:ds="http://schemas.openxmlformats.org/officeDocument/2006/customXml" ds:itemID="{47914FC9-6960-47BB-B45E-861139268394}">
  <ds:schemaRefs>
    <ds:schemaRef ds:uri="http://schemas.microsoft.com/office/2006/documentManagement/types"/>
    <ds:schemaRef ds:uri="http://purl.org/dc/terms/"/>
    <ds:schemaRef ds:uri="48ea8b70-b23a-49fa-84c4-f577ba50cc85"/>
    <ds:schemaRef ds:uri="http://schemas.microsoft.com/office/2006/metadata/properties"/>
    <ds:schemaRef ds:uri="http://www.w3.org/XML/1998/namespace"/>
    <ds:schemaRef ds:uri="0993475c-cbe5-4c8c-b43b-86f65b1ea0a4"/>
    <ds:schemaRef ds:uri="http://purl.org/dc/elements/1.1/"/>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616772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Hekers</dc:creator>
  <cp:lastModifiedBy>Lieke Hekers</cp:lastModifiedBy>
  <dcterms:created xsi:type="dcterms:W3CDTF">2025-03-30T09:00:44Z</dcterms:created>
  <dcterms:modified xsi:type="dcterms:W3CDTF">2025-04-09T17:44:48Z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0x01010022AEAAE888D0704B81831AA2D8FA6549</vt:lpwstr>
  </property>
  <property fmtid="{D5CDD505-2E9C-101B-9397-08002B2CF9AE}" pid="3" name="MediaServiceImageTags">
    <vt:lpwstr/>
  </property>
</Properties>
</file>