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provinciezeeland.sharepoint.com/sites/prj-verkenning-opties-p2p-systeem-i/Shared Documents/Aanbesteding/3a. Conceptversie bestanden Aanbestedingsleidraad/"/>
    </mc:Choice>
  </mc:AlternateContent>
  <xr:revisionPtr revIDLastSave="203" documentId="8_{50C01AE4-0A7E-42D9-9AF9-22623EDA4BFB}" xr6:coauthVersionLast="47" xr6:coauthVersionMax="47" xr10:uidLastSave="{F8EB9E0D-C753-4F5F-96B7-71916AC87E42}"/>
  <bookViews>
    <workbookView xWindow="-108" yWindow="-108" windowWidth="23256" windowHeight="12456" xr2:uid="{3B56A3D6-E4EC-4BB7-99A7-47433CEE2008}"/>
  </bookViews>
  <sheets>
    <sheet name="Wens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1" l="1"/>
  <c r="F29" i="1"/>
  <c r="F28" i="1"/>
  <c r="F27" i="1"/>
  <c r="F14" i="1"/>
  <c r="F12" i="1"/>
  <c r="F8" i="1"/>
  <c r="F9" i="1"/>
  <c r="F10" i="1"/>
  <c r="F11" i="1"/>
  <c r="F13" i="1"/>
  <c r="F15" i="1"/>
  <c r="F16" i="1"/>
  <c r="F17" i="1"/>
  <c r="F18" i="1"/>
  <c r="F19" i="1"/>
  <c r="F20" i="1"/>
  <c r="F21" i="1"/>
  <c r="F22" i="1"/>
  <c r="F23" i="1"/>
  <c r="F24" i="1"/>
  <c r="F26" i="1"/>
  <c r="F7" i="1"/>
  <c r="F5" i="1" l="1"/>
</calcChain>
</file>

<file path=xl/sharedStrings.xml><?xml version="1.0" encoding="utf-8"?>
<sst xmlns="http://schemas.openxmlformats.org/spreadsheetml/2006/main" count="159" uniqueCount="77">
  <si>
    <t>Nr</t>
  </si>
  <si>
    <t>Eis/Wens</t>
  </si>
  <si>
    <t xml:space="preserve">Omschrijving </t>
  </si>
  <si>
    <t>Klein/Middel/Groot</t>
  </si>
  <si>
    <t>Ja/Nee of Waarderingstabel</t>
  </si>
  <si>
    <t>Toelichting vereist?</t>
  </si>
  <si>
    <t>1.3.5</t>
  </si>
  <si>
    <t>Wens</t>
  </si>
  <si>
    <t>Groot</t>
  </si>
  <si>
    <t>Ja/nee</t>
  </si>
  <si>
    <t>Toelichting</t>
  </si>
  <si>
    <t>1.3.6</t>
  </si>
  <si>
    <t>2.1.14</t>
  </si>
  <si>
    <t>Waarderingstabel</t>
  </si>
  <si>
    <t>2.1.16</t>
  </si>
  <si>
    <t>2.2.2</t>
  </si>
  <si>
    <t>Het opvoeren van een prestatiebewijs is een verplicht veld boven een bepaald orderbedrag.</t>
  </si>
  <si>
    <t>2.3.9</t>
  </si>
  <si>
    <t>2.3.11</t>
  </si>
  <si>
    <t>2.4.5</t>
  </si>
  <si>
    <t>2.5.10</t>
  </si>
  <si>
    <t>2.6.16</t>
  </si>
  <si>
    <t>Klein</t>
  </si>
  <si>
    <t>2.6.17</t>
  </si>
  <si>
    <t>Mogelijkheid om bij een binnenkomende factuur met btw verlegd deze btw gelijk te boeken.</t>
  </si>
  <si>
    <t>2.7.1</t>
  </si>
  <si>
    <t>3.2.4</t>
  </si>
  <si>
    <t>Niveaus die te onderkennen zijn in hiërarchie-tabellen dienen middels begin- en/of einddatum in de tijd aangepast te kunnen worden.</t>
  </si>
  <si>
    <t>Ja/Nee</t>
  </si>
  <si>
    <t>3.6.2</t>
  </si>
  <si>
    <t>4.1.3</t>
  </si>
  <si>
    <t>6.1.9</t>
  </si>
  <si>
    <t>Waardering</t>
  </si>
  <si>
    <t>6.2.14</t>
  </si>
  <si>
    <t>Het is mogelijk om incidenteel op afroep van Opdrachtgever een geactualiseerde kopie te krijgen van de gegevens in de acceptatieomgeving op basis van de gegevens in de productieomgeving.</t>
  </si>
  <si>
    <t>6.3.5</t>
  </si>
  <si>
    <t>Autorisatiegroepen in het systeem kunnen 1 op 1 gekoppeld worden aan Active Directory groepen. Het toekennen van gebruikers aan deze autorisatiegroepen gebeurt automatisch op basis van IAM (HelloID). Deze werkwijze heeft onze voorkeur.</t>
  </si>
  <si>
    <t>6.6.7</t>
  </si>
  <si>
    <t>De sterke voorkeur gaat uit naar volledig geïntegreerde dashboardfunctionaliteit binnen het systeem.</t>
  </si>
  <si>
    <t>Invulformulier</t>
  </si>
  <si>
    <t xml:space="preserve">Middel </t>
  </si>
  <si>
    <t>Randvoorwaarden: Beschrijf de huidige stand van zaken en beschrijf uw visie op toekomstige doorontwikkeling. Voor de kwalitatieve beoordeling letten we vooral het benoemen van aspecten zoals deze zijn opgenomen in de bijbehorende bijlagen van de modelovereenkomst. Het betreft de volgend aspecten:
Duurzaamheid: huidige stand van zaken, doorontwikkeling en welke resultaatgerichte afspraken kunnen worden gemaakt op het gebied van verbeteren energie-efficiëntie, vergroten van het aandeel hernieuwbare energie, conflict mineralen uitsluiten, verantwoord verwerken van elektronisch afval en verpakkingsmaterialen</t>
  </si>
  <si>
    <t>Randvoorwaarden: Beschrijf de huidige stand van zaken en beschrijf uw visie op toekomstige doorontwikkeling. Voor de kwalitatieve beoordeling letten we vooral het benoemen van aspecten zoals deze zijn opgenomen in de bijbehorende bijlagen van de modelovereenkomst. Het betreft de volgend aspecten:
Digitale Toegankelijkheid: huidige stand van zaken, doorontwikkeling en welke resultaatgerichte afspraken kunnen worden gemaakt op het gebied van aanleveren van WCAG-EM rapportage, aantoonbaar voldoen aan de technische WCAG2.1-richtlijnen en afspraken met betrekking tot genereren van Kantoorbestanden</t>
  </si>
  <si>
    <t>Randvoorwaarden: Beschrijf de huidige stand van zaken en beschrijf uw visie op toekomstige doorontwikkeling. Voor de kwalitatieve beoordeling letten we vooral het benoemen van aspecten zoals deze zijn opgenomen in de bijbehorende bijlagen van de modelovereenkomst. Het betreft de volgend aspecten:
AI-systemen/Algoritmische toepassingen: beschrijving huidige en geplande AI toepassingen, welke gegevens gebruikt worden, visie op ethisch verantwoorde doorontwikkeling en welke resultaatgerichte afspraken kunnen worden gemaakt op het gebied van transparantie, menselijk toezicht, risicomanagementstrategie, IAMA rapportage</t>
  </si>
  <si>
    <t xml:space="preserve">Het systeem voorziet in een automatische naam en nummercontrole op een bankrekeningnummer. </t>
  </si>
  <si>
    <t>Het systeem voorziet in het automatisch controleren op VIES-database voor BTW-nummer controle bij buitenlandse relaties.</t>
  </si>
  <si>
    <t>Het systeem is gereed voor E-ordering.</t>
  </si>
  <si>
    <t>Het systeem voorziet in de mogelijkheid voor het opnemen van een digitale koppeling of hyperlink (opgebouwd uit een vaste basis url aangevuld met een functioneel sleutelveld (bijv. contactnummer)) naar ons Zaaksysteem met informatie over het inkooptraject of contract.</t>
  </si>
  <si>
    <t>Het systeem voorziet in het signaleren van contractwaardeoverschrijding bij het verwerken van nieuwe bestellingen en/of facturen.</t>
  </si>
  <si>
    <t>Het systeem voorziet in de mogelijkheid om leveranciersgesprekken vast te leggen.</t>
  </si>
  <si>
    <t xml:space="preserve">Op individueel op order of contract niveau de spendingpool en commoditycode in te kunnen vullen of aan te geven dat de inkoop betrekking heeft op een aanbesteding. </t>
  </si>
  <si>
    <t>Binnenkomende post die binnenkomt op onze facturenmail-box moet automatisch gescand worden op daadwerkelijke facturen. Mail die geen facturen bevat moet als uitval behandeld kunnen worden.</t>
  </si>
  <si>
    <t xml:space="preserve">Het systeem voorziet in de mogelijkheid dat een signalering wordt verzonden naar bestellers wanneer een factuur is betaald.  </t>
  </si>
  <si>
    <t>Het systeem voorziet in een gebruiksvriendelijke overgang van je offertetraject die wordt vastgelegd in ons Zaaksysteem naar bestelproces vanuit het inkoopsysteem met de mogelijkheid om offerte op te vragen vanuit DMS Zaaksysteem.</t>
  </si>
  <si>
    <t>Het systeem voorziet in het vullen en genereren van de SiSa-bijlage van de provinciale jaarrekening.</t>
  </si>
  <si>
    <t>(Project)kosten kunnen op basis van een verdeelsleutel worden toegerekend.</t>
  </si>
  <si>
    <t>Het systeem voorziet in de mogelijkheid om wijzigingen in het ontwikkelsysteem via een geautomatiseerd transportmechanisme in de productieomgeving over te nemen.</t>
  </si>
  <si>
    <t>De volgende koppelingen kunnen in de toekomst wenselijk zijn voor Opdrachtgever. Bij inschrijving dient Opdrachtnemer hier een prijs voor af te geven indien Opdrachtgever besluit om deze functionaliteit in de toekomst te implementeren. Hiervoor is in het Prijzenblad ruimte gemaakt onder ‘Opties / Indien niet standaard in Het systeem inbegrepen’.
1.	Koppeling stamgegevens nieuwe leveranciers vanuit het Zaaksysteem (Xxlnc Zaken) naar het Geïntegreerd Financieel systeem, frequentie wekelijks, transportprotocol bij voorkeur Webservice, bestandsformaat XML bericht 
2.	Mogelijkheid om bij het invoeren en wijzigen van leveranciersgegevens de gegevens geautomatiseerd te valideren op een basis van een koppeling met het Handelsregister van de Kamer van Koophandel
3.	Mogelijkheid om vanuit het Project(portfolio) managementsysteem (Open Project) op basis een projectcode een budget of kredietoverzicht direct op te vragen vanuit het systeem tot en met het laatste niveau van vastlegging inclusief data zoals budget/ krediet/ realisatie/ verplichtingen en budgetruimte.
4.	Nieuwe leverancier kunnen hun stamgegevens direct aanleveren via een aanmeldformulier in het nieuwe systeem. De gegevens moeten inhoudelijk getoetst kunnen worden door Opdrachtgever voordat deze definitief in het stambestand worden opgenomen.
De leverancier wordt gevraagd om bij inschrijving per koppeling aan te geven:
•	Op welke wijze deze koppeling kan worden gerealiseerd, dan wel deze functionaliteit op een andere wijze kan worden ingevuld.</t>
  </si>
  <si>
    <t>6.4.6</t>
  </si>
  <si>
    <t>Exit-plan.
Inschrijver wordt gevraagd om een concept exit-plan aan te leveren. Voor de kwalitatieve beoordeling wordt vooral gelet op het benoemen en de kwalitatieve uitwerking van onderwerpen zoals deze onderstaand zijn opgenomen: 
o	Doelstelling 
	Doel van het Exit-plan
	Exit strategie
	Faillissement Opdrachtnemer
	Beperkte voorzetting dienstverlening
o	Scope en reikwijdte 
	Scope
	Reikwijdte
	Rollen
o	Risicomanagement 
	Identificatie van risico’s
	Risicobeheersing en mitigerende maatregelen
o	Governance en Leiding 
	Structuur van de governance
	Rollen en verantwoordelijkheden 
o	Projectaanpak tot Exit 
	Implementatieplan 
	Tijdlijnen</t>
  </si>
  <si>
    <t>Zeer groot</t>
  </si>
  <si>
    <t>Invullen invulformulier
Digitoegankelijkheid</t>
  </si>
  <si>
    <t>Invullen invulformulier Duurzaamheid</t>
  </si>
  <si>
    <t>Invullen invulformulier AI-systeem/ Algoritmische toepassing</t>
  </si>
  <si>
    <t>Eigen format</t>
  </si>
  <si>
    <t>Optioneel</t>
  </si>
  <si>
    <t>n.v.t.</t>
  </si>
  <si>
    <t>Totaal te behalen score:</t>
  </si>
  <si>
    <t>Bijlage behorende bij Aanbestedingsleidraad Geïntegreerd Financieel en Inkoop Systeem met zaaknummer 616772</t>
  </si>
  <si>
    <t>Inschrijfformulier 6 Programma van Wensen</t>
  </si>
  <si>
    <t>Nee, de aangeboden oplossing voldoet niet</t>
  </si>
  <si>
    <t>Ja, de aangeboden oplossing voldoet</t>
  </si>
  <si>
    <t>In te vullen door Inschrijver</t>
  </si>
  <si>
    <t>Instructie:
Maak in kolom I een keuze ‘Ja, de aangeboden oplossing voldoet’ of ‘Nee, de aangeboden oplossing voldoet niet’. 
De onderbouwing kan worden ingediend in een aparte bijlage. Onze voorkeur gaat uit naar het ontvangen van alle Wensen in één document, uitgezonderd de in te dienen invulformulieren.</t>
  </si>
  <si>
    <t>Inschrijfformulier 5d</t>
  </si>
  <si>
    <t>Inschrijfformulier 5e</t>
  </si>
  <si>
    <t>Inschrijfformulier 5f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</si>
</sst>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9"/>
      <color rgb="FFFFFFFF"/>
      <name val="Arial"/>
      <family val="2"/>
    </font>
    <font>
      <sz val="9"/>
      <color rgb="FF000000"/>
      <name val="Arial"/>
      <family val="2"/>
    </font>
    <font>
      <sz val="9"/>
      <color theme="1"/>
      <name val="Arial"/>
      <family val="2"/>
    </font>
    <font>
      <b/>
      <sz val="10"/>
      <color rgb="FFFFFFFF"/>
      <name val="Arial"/>
      <family val="2"/>
    </font>
    <font>
      <b/>
      <sz val="16"/>
      <color rgb="FFC2004B"/>
      <name val="Arial"/>
      <family val="2"/>
    </font>
    <font>
      <i/>
      <sz val="9"/>
      <color theme="1"/>
      <name val="Arial"/>
      <family val="2"/>
    </font>
  </fonts>
  <fills count="6">
    <fill>
      <patternFill patternType="none"/>
    </fill>
    <fill>
      <patternFill patternType="gray125"/>
    </fill>
    <fill>
      <patternFill patternType="solid">
        <fgColor rgb="FFC00000"/>
        <bgColor indexed="64"/>
      </patternFill>
    </fill>
    <fill>
      <patternFill patternType="solid">
        <fgColor rgb="FFF2F2F2"/>
        <bgColor indexed="64"/>
      </patternFill>
    </fill>
    <fill>
      <patternFill patternType="solid">
        <fgColor rgb="FFC2004B"/>
        <bgColor indexed="64"/>
      </patternFill>
    </fill>
    <fill>
      <patternFill patternType="solid">
        <fgColor rgb="FFFFD5E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7">
    <xf numFmtId="0" fontId="0" fillId="0" borderId="0" xfId="0"/>
    <xf numFmtId="0" fontId="2" fillId="3" borderId="1" xfId="0" applyFont="1" applyFill="1" applyBorder="1" applyAlignment="1">
      <alignment vertical="center" wrapText="1"/>
    </xf>
    <xf numFmtId="0" fontId="3"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0" xfId="0" applyFont="1"/>
    <xf numFmtId="0" fontId="3" fillId="0" borderId="0" xfId="0" applyFont="1" applyAlignment="1">
      <alignment horizontal="center"/>
    </xf>
    <xf numFmtId="0" fontId="2" fillId="3" borderId="1" xfId="0" applyFont="1" applyFill="1" applyBorder="1" applyAlignment="1">
      <alignment horizontal="left" vertical="top" wrapText="1"/>
    </xf>
    <xf numFmtId="0" fontId="2" fillId="3" borderId="4" xfId="0" applyFont="1" applyFill="1" applyBorder="1" applyAlignment="1">
      <alignment vertical="center" wrapText="1"/>
    </xf>
    <xf numFmtId="0" fontId="2" fillId="3"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vertical="top" wrapText="1"/>
    </xf>
    <xf numFmtId="0" fontId="3" fillId="3" borderId="1" xfId="0" applyFont="1" applyFill="1" applyBorder="1"/>
    <xf numFmtId="0" fontId="3" fillId="3" borderId="1" xfId="0" applyFont="1" applyFill="1" applyBorder="1" applyAlignment="1">
      <alignment horizontal="left" vertical="top" wrapText="1"/>
    </xf>
    <xf numFmtId="0" fontId="1" fillId="2" borderId="4" xfId="0" applyFont="1" applyFill="1" applyBorder="1" applyAlignment="1">
      <alignment horizontal="center" vertical="center" wrapText="1"/>
    </xf>
    <xf numFmtId="0" fontId="1" fillId="2" borderId="3" xfId="0" applyFont="1" applyFill="1" applyBorder="1" applyAlignment="1">
      <alignment vertical="center" wrapText="1"/>
    </xf>
    <xf numFmtId="0" fontId="1" fillId="4" borderId="6"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3" xfId="0" applyFont="1" applyFill="1" applyBorder="1" applyAlignment="1">
      <alignment vertical="center" wrapText="1"/>
    </xf>
    <xf numFmtId="0" fontId="1" fillId="4" borderId="3"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6" fillId="0" borderId="0" xfId="0" applyFont="1" applyAlignment="1">
      <alignment horizontal="left" wrapText="1"/>
    </xf>
    <xf numFmtId="0" fontId="4" fillId="4" borderId="6" xfId="0" applyFont="1" applyFill="1" applyBorder="1" applyAlignment="1">
      <alignment horizontal="right" vertical="center" wrapText="1"/>
    </xf>
    <xf numFmtId="0" fontId="5" fillId="0" borderId="0" xfId="0" applyFont="1" applyAlignment="1">
      <alignment horizontal="left"/>
    </xf>
    <xf numFmtId="0" fontId="3" fillId="5" borderId="1" xfId="0" applyFont="1" applyFill="1" applyBorder="1" applyAlignment="1">
      <alignment horizontal="left" wrapText="1"/>
    </xf>
  </cellXfs>
  <cellStyles count="1">
    <cellStyle name="Standaard" xfId="0" builtinId="0"/>
  </cellStyles>
  <dxfs count="0"/>
  <tableStyles count="0" defaultTableStyle="TableStyleMedium2" defaultPivotStyle="PivotStyleLight16"/>
  <colors>
    <mruColors>
      <color rgb="FFFFD5E5"/>
      <color rgb="FFC2004B"/>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67710-7F44-40C0-8965-A3563774F971}">
  <dimension ref="B1:K30"/>
  <sheetViews>
    <sheetView showGridLines="0" tabSelected="1" topLeftCell="A27" workbookViewId="0">
      <selection activeCell="B31" sqref="B31"/>
    </sheetView>
  </sheetViews>
  <sheetFormatPr defaultColWidth="9.109375" defaultRowHeight="11.4" x14ac:dyDescent="0.2"/>
  <cols>
    <col min="1" max="1" width="4.33203125" style="6" customWidth="1"/>
    <col min="2" max="2" width="9.44140625" style="6" customWidth="1"/>
    <col min="3" max="3" width="13.44140625" style="6" customWidth="1"/>
    <col min="4" max="4" width="77.88671875" style="6" customWidth="1"/>
    <col min="5" max="6" width="21.88671875" style="7" customWidth="1"/>
    <col min="7" max="7" width="24.44140625" style="6" customWidth="1"/>
    <col min="8" max="8" width="17.44140625" style="6" customWidth="1"/>
    <col min="9" max="9" width="25.109375" style="6" customWidth="1"/>
    <col min="10" max="10" width="22.5546875" style="6" hidden="1" customWidth="1"/>
    <col min="11" max="11" width="26.44140625" style="6" hidden="1" customWidth="1"/>
    <col min="12" max="16384" width="9.109375" style="6"/>
  </cols>
  <sheetData>
    <row r="1" spans="2:11" ht="21" x14ac:dyDescent="0.4">
      <c r="B1" s="25" t="s">
        <v>69</v>
      </c>
      <c r="C1" s="25"/>
      <c r="D1" s="25"/>
      <c r="E1" s="25"/>
      <c r="F1" s="25"/>
      <c r="G1" s="25"/>
      <c r="H1" s="25"/>
    </row>
    <row r="2" spans="2:11" x14ac:dyDescent="0.2">
      <c r="B2" s="23" t="s">
        <v>68</v>
      </c>
      <c r="C2" s="23"/>
      <c r="D2" s="23"/>
      <c r="E2" s="23"/>
      <c r="F2" s="23"/>
      <c r="G2" s="23"/>
      <c r="H2" s="23"/>
    </row>
    <row r="3" spans="2:11" ht="45.75" customHeight="1" x14ac:dyDescent="0.2">
      <c r="B3" s="26" t="s">
        <v>73</v>
      </c>
      <c r="C3" s="26"/>
      <c r="D3" s="26"/>
      <c r="E3" s="26"/>
      <c r="F3" s="26"/>
      <c r="G3" s="26"/>
      <c r="H3" s="26"/>
      <c r="I3" s="26"/>
    </row>
    <row r="4" spans="2:11" ht="17.25" customHeight="1" x14ac:dyDescent="0.2"/>
    <row r="5" spans="2:11" ht="15" customHeight="1" x14ac:dyDescent="0.2">
      <c r="B5" s="15"/>
      <c r="C5" s="17"/>
      <c r="D5" s="24" t="s">
        <v>67</v>
      </c>
      <c r="E5" s="24"/>
      <c r="F5" s="18">
        <f>SUM(F7:F30)</f>
        <v>320</v>
      </c>
      <c r="G5" s="17"/>
      <c r="H5" s="19"/>
      <c r="I5" s="19"/>
      <c r="J5" s="6" t="s">
        <v>22</v>
      </c>
      <c r="K5" s="6">
        <v>5</v>
      </c>
    </row>
    <row r="6" spans="2:11" ht="12" x14ac:dyDescent="0.2">
      <c r="B6" s="16" t="s">
        <v>0</v>
      </c>
      <c r="C6" s="20" t="s">
        <v>1</v>
      </c>
      <c r="D6" s="20" t="s">
        <v>2</v>
      </c>
      <c r="E6" s="21" t="s">
        <v>3</v>
      </c>
      <c r="F6" s="21"/>
      <c r="G6" s="20" t="s">
        <v>4</v>
      </c>
      <c r="H6" s="20" t="s">
        <v>5</v>
      </c>
      <c r="I6" s="20" t="s">
        <v>72</v>
      </c>
      <c r="J6" s="6" t="s">
        <v>40</v>
      </c>
      <c r="K6" s="6">
        <v>10</v>
      </c>
    </row>
    <row r="7" spans="2:11" x14ac:dyDescent="0.2">
      <c r="B7" s="1" t="s">
        <v>6</v>
      </c>
      <c r="C7" s="9" t="s">
        <v>7</v>
      </c>
      <c r="D7" s="12" t="s">
        <v>44</v>
      </c>
      <c r="E7" s="10" t="s">
        <v>8</v>
      </c>
      <c r="F7" s="3">
        <f t="shared" ref="F7:F24" si="0">VLOOKUP(E7,$J$5:$K$8,2,FALSE)</f>
        <v>15</v>
      </c>
      <c r="G7" s="3" t="s">
        <v>9</v>
      </c>
      <c r="H7" s="3" t="s">
        <v>10</v>
      </c>
      <c r="I7" s="22"/>
      <c r="J7" s="6" t="s">
        <v>8</v>
      </c>
      <c r="K7" s="6">
        <v>15</v>
      </c>
    </row>
    <row r="8" spans="2:11" ht="22.8" x14ac:dyDescent="0.2">
      <c r="B8" s="1" t="s">
        <v>11</v>
      </c>
      <c r="C8" s="9" t="s">
        <v>7</v>
      </c>
      <c r="D8" s="12" t="s">
        <v>45</v>
      </c>
      <c r="E8" s="10" t="s">
        <v>8</v>
      </c>
      <c r="F8" s="3">
        <f t="shared" si="0"/>
        <v>15</v>
      </c>
      <c r="G8" s="3" t="s">
        <v>9</v>
      </c>
      <c r="H8" s="3" t="s">
        <v>10</v>
      </c>
      <c r="I8" s="22"/>
      <c r="J8" s="6" t="s">
        <v>60</v>
      </c>
      <c r="K8" s="6">
        <v>20</v>
      </c>
    </row>
    <row r="9" spans="2:11" x14ac:dyDescent="0.2">
      <c r="B9" s="1" t="s">
        <v>12</v>
      </c>
      <c r="C9" s="9" t="s">
        <v>7</v>
      </c>
      <c r="D9" s="13" t="s">
        <v>46</v>
      </c>
      <c r="E9" s="10" t="s">
        <v>8</v>
      </c>
      <c r="F9" s="3">
        <f t="shared" si="0"/>
        <v>15</v>
      </c>
      <c r="G9" s="3" t="s">
        <v>13</v>
      </c>
      <c r="H9" s="3" t="s">
        <v>10</v>
      </c>
      <c r="I9" s="22"/>
    </row>
    <row r="10" spans="2:11" ht="34.200000000000003" x14ac:dyDescent="0.2">
      <c r="B10" s="1" t="s">
        <v>14</v>
      </c>
      <c r="C10" s="9" t="s">
        <v>7</v>
      </c>
      <c r="D10" s="14" t="s">
        <v>47</v>
      </c>
      <c r="E10" s="10" t="s">
        <v>8</v>
      </c>
      <c r="F10" s="3">
        <f t="shared" si="0"/>
        <v>15</v>
      </c>
      <c r="G10" s="3" t="s">
        <v>9</v>
      </c>
      <c r="H10" s="3" t="s">
        <v>10</v>
      </c>
      <c r="I10" s="22"/>
      <c r="K10" s="6" t="s">
        <v>71</v>
      </c>
    </row>
    <row r="11" spans="2:11" x14ac:dyDescent="0.2">
      <c r="B11" s="1" t="s">
        <v>15</v>
      </c>
      <c r="C11" s="9" t="s">
        <v>7</v>
      </c>
      <c r="D11" s="12" t="s">
        <v>16</v>
      </c>
      <c r="E11" s="10" t="s">
        <v>8</v>
      </c>
      <c r="F11" s="3">
        <f t="shared" si="0"/>
        <v>15</v>
      </c>
      <c r="G11" s="3" t="s">
        <v>9</v>
      </c>
      <c r="H11" s="3" t="s">
        <v>10</v>
      </c>
      <c r="I11" s="22"/>
      <c r="K11" s="6" t="s">
        <v>70</v>
      </c>
    </row>
    <row r="12" spans="2:11" ht="22.8" x14ac:dyDescent="0.2">
      <c r="B12" s="1" t="s">
        <v>17</v>
      </c>
      <c r="C12" s="9" t="s">
        <v>7</v>
      </c>
      <c r="D12" s="14" t="s">
        <v>48</v>
      </c>
      <c r="E12" s="10" t="s">
        <v>40</v>
      </c>
      <c r="F12" s="3">
        <f t="shared" si="0"/>
        <v>10</v>
      </c>
      <c r="G12" s="3" t="s">
        <v>13</v>
      </c>
      <c r="H12" s="3" t="s">
        <v>10</v>
      </c>
      <c r="I12" s="22"/>
    </row>
    <row r="13" spans="2:11" x14ac:dyDescent="0.2">
      <c r="B13" s="1" t="s">
        <v>18</v>
      </c>
      <c r="C13" s="9" t="s">
        <v>7</v>
      </c>
      <c r="D13" s="14" t="s">
        <v>49</v>
      </c>
      <c r="E13" s="10" t="s">
        <v>8</v>
      </c>
      <c r="F13" s="3">
        <f t="shared" si="0"/>
        <v>15</v>
      </c>
      <c r="G13" s="3" t="s">
        <v>13</v>
      </c>
      <c r="H13" s="3" t="s">
        <v>10</v>
      </c>
      <c r="I13" s="22"/>
    </row>
    <row r="14" spans="2:11" ht="22.8" x14ac:dyDescent="0.2">
      <c r="B14" s="1" t="s">
        <v>19</v>
      </c>
      <c r="C14" s="9" t="s">
        <v>7</v>
      </c>
      <c r="D14" s="14" t="s">
        <v>50</v>
      </c>
      <c r="E14" s="10" t="s">
        <v>40</v>
      </c>
      <c r="F14" s="3">
        <f t="shared" si="0"/>
        <v>10</v>
      </c>
      <c r="G14" s="3" t="s">
        <v>9</v>
      </c>
      <c r="H14" s="3" t="s">
        <v>10</v>
      </c>
      <c r="I14" s="22"/>
    </row>
    <row r="15" spans="2:11" ht="22.8" x14ac:dyDescent="0.2">
      <c r="B15" s="1" t="s">
        <v>20</v>
      </c>
      <c r="C15" s="9" t="s">
        <v>7</v>
      </c>
      <c r="D15" s="14" t="s">
        <v>51</v>
      </c>
      <c r="E15" s="10" t="s">
        <v>8</v>
      </c>
      <c r="F15" s="3">
        <f t="shared" si="0"/>
        <v>15</v>
      </c>
      <c r="G15" s="3" t="s">
        <v>13</v>
      </c>
      <c r="H15" s="3" t="s">
        <v>10</v>
      </c>
      <c r="I15" s="22"/>
    </row>
    <row r="16" spans="2:11" ht="22.8" x14ac:dyDescent="0.2">
      <c r="B16" s="1" t="s">
        <v>21</v>
      </c>
      <c r="C16" s="9" t="s">
        <v>7</v>
      </c>
      <c r="D16" s="1" t="s">
        <v>52</v>
      </c>
      <c r="E16" s="10" t="s">
        <v>22</v>
      </c>
      <c r="F16" s="3">
        <f t="shared" si="0"/>
        <v>5</v>
      </c>
      <c r="G16" s="3" t="s">
        <v>9</v>
      </c>
      <c r="H16" s="3" t="s">
        <v>10</v>
      </c>
      <c r="I16" s="22"/>
    </row>
    <row r="17" spans="2:9" x14ac:dyDescent="0.2">
      <c r="B17" s="1" t="s">
        <v>23</v>
      </c>
      <c r="C17" s="9" t="s">
        <v>7</v>
      </c>
      <c r="D17" s="8" t="s">
        <v>24</v>
      </c>
      <c r="E17" s="10" t="s">
        <v>22</v>
      </c>
      <c r="F17" s="3">
        <f t="shared" si="0"/>
        <v>5</v>
      </c>
      <c r="G17" s="3" t="s">
        <v>9</v>
      </c>
      <c r="H17" s="3" t="s">
        <v>10</v>
      </c>
      <c r="I17" s="22"/>
    </row>
    <row r="18" spans="2:9" ht="34.200000000000003" x14ac:dyDescent="0.2">
      <c r="B18" s="1" t="s">
        <v>25</v>
      </c>
      <c r="C18" s="9" t="s">
        <v>7</v>
      </c>
      <c r="D18" s="12" t="s">
        <v>53</v>
      </c>
      <c r="E18" s="10" t="s">
        <v>40</v>
      </c>
      <c r="F18" s="3">
        <f t="shared" si="0"/>
        <v>10</v>
      </c>
      <c r="G18" s="3" t="s">
        <v>13</v>
      </c>
      <c r="H18" s="3" t="s">
        <v>10</v>
      </c>
      <c r="I18" s="22"/>
    </row>
    <row r="19" spans="2:9" ht="22.8" x14ac:dyDescent="0.2">
      <c r="B19" s="1" t="s">
        <v>26</v>
      </c>
      <c r="C19" s="9" t="s">
        <v>7</v>
      </c>
      <c r="D19" s="12" t="s">
        <v>27</v>
      </c>
      <c r="E19" s="10" t="s">
        <v>8</v>
      </c>
      <c r="F19" s="3">
        <f t="shared" si="0"/>
        <v>15</v>
      </c>
      <c r="G19" s="3" t="s">
        <v>28</v>
      </c>
      <c r="H19" s="3" t="s">
        <v>10</v>
      </c>
      <c r="I19" s="22"/>
    </row>
    <row r="20" spans="2:9" x14ac:dyDescent="0.2">
      <c r="B20" s="1" t="s">
        <v>29</v>
      </c>
      <c r="C20" s="9" t="s">
        <v>7</v>
      </c>
      <c r="D20" s="14" t="s">
        <v>54</v>
      </c>
      <c r="E20" s="10" t="s">
        <v>8</v>
      </c>
      <c r="F20" s="3">
        <f t="shared" si="0"/>
        <v>15</v>
      </c>
      <c r="G20" s="3" t="s">
        <v>28</v>
      </c>
      <c r="H20" s="3" t="s">
        <v>10</v>
      </c>
      <c r="I20" s="22"/>
    </row>
    <row r="21" spans="2:9" x14ac:dyDescent="0.2">
      <c r="B21" s="1" t="s">
        <v>30</v>
      </c>
      <c r="C21" s="9" t="s">
        <v>7</v>
      </c>
      <c r="D21" s="13" t="s">
        <v>55</v>
      </c>
      <c r="E21" s="10" t="s">
        <v>22</v>
      </c>
      <c r="F21" s="3">
        <f t="shared" si="0"/>
        <v>5</v>
      </c>
      <c r="G21" s="3" t="s">
        <v>28</v>
      </c>
      <c r="H21" s="3" t="s">
        <v>10</v>
      </c>
      <c r="I21" s="22"/>
    </row>
    <row r="22" spans="2:9" ht="22.8" x14ac:dyDescent="0.2">
      <c r="B22" s="1" t="s">
        <v>31</v>
      </c>
      <c r="C22" s="9" t="s">
        <v>7</v>
      </c>
      <c r="D22" s="12" t="s">
        <v>56</v>
      </c>
      <c r="E22" s="10" t="s">
        <v>8</v>
      </c>
      <c r="F22" s="3">
        <f t="shared" si="0"/>
        <v>15</v>
      </c>
      <c r="G22" s="3" t="s">
        <v>32</v>
      </c>
      <c r="H22" s="3" t="s">
        <v>10</v>
      </c>
      <c r="I22" s="22"/>
    </row>
    <row r="23" spans="2:9" ht="27.75" customHeight="1" x14ac:dyDescent="0.2">
      <c r="B23" s="1" t="s">
        <v>33</v>
      </c>
      <c r="C23" s="9" t="s">
        <v>7</v>
      </c>
      <c r="D23" s="12" t="s">
        <v>34</v>
      </c>
      <c r="E23" s="10" t="s">
        <v>8</v>
      </c>
      <c r="F23" s="3">
        <f t="shared" si="0"/>
        <v>15</v>
      </c>
      <c r="G23" s="3" t="s">
        <v>28</v>
      </c>
      <c r="H23" s="3" t="s">
        <v>10</v>
      </c>
      <c r="I23" s="22"/>
    </row>
    <row r="24" spans="2:9" ht="34.200000000000003" x14ac:dyDescent="0.2">
      <c r="B24" s="1" t="s">
        <v>35</v>
      </c>
      <c r="C24" s="9" t="s">
        <v>7</v>
      </c>
      <c r="D24" s="12" t="s">
        <v>36</v>
      </c>
      <c r="E24" s="10" t="s">
        <v>8</v>
      </c>
      <c r="F24" s="3">
        <f t="shared" si="0"/>
        <v>15</v>
      </c>
      <c r="G24" s="3" t="s">
        <v>28</v>
      </c>
      <c r="H24" s="3" t="s">
        <v>10</v>
      </c>
      <c r="I24" s="22"/>
    </row>
    <row r="25" spans="2:9" ht="216.6" x14ac:dyDescent="0.2">
      <c r="B25" s="1" t="s">
        <v>58</v>
      </c>
      <c r="C25" s="9" t="s">
        <v>65</v>
      </c>
      <c r="D25" s="12" t="s">
        <v>57</v>
      </c>
      <c r="E25" s="10"/>
      <c r="F25" s="3">
        <v>0</v>
      </c>
      <c r="G25" s="3" t="s">
        <v>66</v>
      </c>
      <c r="H25" s="3" t="s">
        <v>10</v>
      </c>
      <c r="I25" s="22"/>
    </row>
    <row r="26" spans="2:9" ht="28.5" customHeight="1" x14ac:dyDescent="0.2">
      <c r="B26" s="1" t="s">
        <v>37</v>
      </c>
      <c r="C26" s="9" t="s">
        <v>7</v>
      </c>
      <c r="D26" s="14" t="s">
        <v>38</v>
      </c>
      <c r="E26" s="11" t="s">
        <v>8</v>
      </c>
      <c r="F26" s="3">
        <f>VLOOKUP(E26,$J$5:$K$8,2,FALSE)</f>
        <v>15</v>
      </c>
      <c r="G26" s="3" t="s">
        <v>13</v>
      </c>
      <c r="H26" s="3" t="s">
        <v>10</v>
      </c>
      <c r="I26" s="22"/>
    </row>
    <row r="27" spans="2:9" ht="279" customHeight="1" x14ac:dyDescent="0.2">
      <c r="B27" s="2"/>
      <c r="C27" s="9" t="s">
        <v>39</v>
      </c>
      <c r="D27" s="1" t="s">
        <v>59</v>
      </c>
      <c r="E27" s="11" t="s">
        <v>60</v>
      </c>
      <c r="F27" s="4">
        <f>VLOOKUP(E27,$J$5:$K$8,2,FALSE)</f>
        <v>20</v>
      </c>
      <c r="G27" s="3" t="s">
        <v>13</v>
      </c>
      <c r="H27" s="5" t="s">
        <v>64</v>
      </c>
      <c r="I27" s="22"/>
    </row>
    <row r="28" spans="2:9" ht="91.2" x14ac:dyDescent="0.2">
      <c r="B28" s="2" t="s">
        <v>74</v>
      </c>
      <c r="C28" s="1" t="s">
        <v>39</v>
      </c>
      <c r="D28" s="8" t="s">
        <v>42</v>
      </c>
      <c r="E28" s="5" t="s">
        <v>60</v>
      </c>
      <c r="F28" s="3">
        <f>VLOOKUP(E28,$J$5:$K$8,2,FALSE)</f>
        <v>20</v>
      </c>
      <c r="G28" s="3" t="s">
        <v>13</v>
      </c>
      <c r="H28" s="5" t="s">
        <v>61</v>
      </c>
      <c r="I28" s="22"/>
    </row>
    <row r="29" spans="2:9" ht="91.2" x14ac:dyDescent="0.2">
      <c r="B29" s="2" t="s">
        <v>75</v>
      </c>
      <c r="C29" s="1" t="s">
        <v>39</v>
      </c>
      <c r="D29" s="8" t="s">
        <v>41</v>
      </c>
      <c r="E29" s="5" t="s">
        <v>60</v>
      </c>
      <c r="F29" s="3">
        <f>VLOOKUP(E29,$J$5:$K$8,2,FALSE)</f>
        <v>20</v>
      </c>
      <c r="G29" s="3" t="s">
        <v>13</v>
      </c>
      <c r="H29" s="5" t="s">
        <v>62</v>
      </c>
      <c r="I29" s="22"/>
    </row>
    <row r="30" spans="2:9" ht="91.2" x14ac:dyDescent="0.2">
      <c r="B30" s="2" t="s">
        <v>76</v>
      </c>
      <c r="C30" s="1" t="s">
        <v>39</v>
      </c>
      <c r="D30" s="8" t="s">
        <v>43</v>
      </c>
      <c r="E30" s="5" t="s">
        <v>60</v>
      </c>
      <c r="F30" s="3">
        <f>VLOOKUP(E30,$J$5:$K$8,2,FALSE)</f>
        <v>20</v>
      </c>
      <c r="G30" s="3" t="s">
        <v>13</v>
      </c>
      <c r="H30" s="5" t="s">
        <v>63</v>
      </c>
      <c r="I30" s="22"/>
    </row>
  </sheetData>
  <mergeCells count="4">
    <mergeCell ref="B2:H2"/>
    <mergeCell ref="D5:E5"/>
    <mergeCell ref="B1:H1"/>
    <mergeCell ref="B3:I3"/>
  </mergeCells>
  <dataValidations count="1">
    <dataValidation type="list" allowBlank="1" showInputMessage="1" showErrorMessage="1" sqref="I7:I30" xr:uid="{A64E854D-5259-412A-AC5A-3F499EAC9763}">
      <formula1>$K$10:$K$11</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AEAAE888D0704B81831AA2D8FA6549" ma:contentTypeVersion="11" ma:contentTypeDescription="Create a new document." ma:contentTypeScope="" ma:versionID="2c5263045fe2d02828690cc365832807">
  <xsd:schema xmlns:xsd="http://www.w3.org/2001/XMLSchema" xmlns:xs="http://www.w3.org/2001/XMLSchema" xmlns:p="http://schemas.microsoft.com/office/2006/metadata/properties" xmlns:ns2="0993475c-cbe5-4c8c-b43b-86f65b1ea0a4" xmlns:ns3="48ea8b70-b23a-49fa-84c4-f577ba50cc85" targetNamespace="http://schemas.microsoft.com/office/2006/metadata/properties" ma:root="true" ma:fieldsID="2d0d7baf3857de8314c942a11e1404f5" ns2:_="" ns3:_="">
    <xsd:import namespace="0993475c-cbe5-4c8c-b43b-86f65b1ea0a4"/>
    <xsd:import namespace="48ea8b70-b23a-49fa-84c4-f577ba50cc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93475c-cbe5-4c8c-b43b-86f65b1ea0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a30d1c0-7318-4174-8cde-2bbec886a0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ea8b70-b23a-49fa-84c4-f577ba50cc8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b876b4b-369e-42b8-9513-1c08a183b36f}" ma:internalName="TaxCatchAll" ma:showField="CatchAllData" ma:web="48ea8b70-b23a-49fa-84c4-f577ba50cc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8ea8b70-b23a-49fa-84c4-f577ba50cc85" xsi:nil="true"/>
    <lcf76f155ced4ddcb4097134ff3c332f xmlns="0993475c-cbe5-4c8c-b43b-86f65b1ea0a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866039-B595-4950-9EF9-9951A3A67F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93475c-cbe5-4c8c-b43b-86f65b1ea0a4"/>
    <ds:schemaRef ds:uri="48ea8b70-b23a-49fa-84c4-f577ba50cc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0F5C54-292C-4137-930F-9E74ACAE5CB2}">
  <ds:schemaRefs>
    <ds:schemaRef ds:uri="http://www.w3.org/XML/1998/namespace"/>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48ea8b70-b23a-49fa-84c4-f577ba50cc85"/>
    <ds:schemaRef ds:uri="0993475c-cbe5-4c8c-b43b-86f65b1ea0a4"/>
    <ds:schemaRef ds:uri="http://purl.org/dc/terms/"/>
  </ds:schemaRefs>
</ds:datastoreItem>
</file>

<file path=customXml/itemProps3.xml><?xml version="1.0" encoding="utf-8"?>
<ds:datastoreItem xmlns:ds="http://schemas.openxmlformats.org/officeDocument/2006/customXml" ds:itemID="{3712A3E9-A4FA-4985-B11C-79B7BD003C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Lieke Hekers</dc:creator>
  <cp:lastModifiedBy>Lieke Hekers</cp:lastModifiedBy>
  <dcterms:created xsi:type="dcterms:W3CDTF">2025-04-03T19:48:10Z</dcterms:created>
  <dcterms:modified xsi:type="dcterms:W3CDTF">2025-04-09T16:39:31Z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0x01010022AEAAE888D0704B81831AA2D8FA6549</vt:lpwstr>
  </property>
  <property fmtid="{D5CDD505-2E9C-101B-9397-08002B2CF9AE}" pid="3" name="MediaServiceImageTags">
    <vt:lpwstr/>
  </property>
</Properties>
</file>