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Inkoop en Aanbesteding\4 AANBESTEDINGEN\2025 Aanbestedingen\SWF 25085 Vervanging E-HRM systeem\2. Aanbestedingsdocumenten\"/>
    </mc:Choice>
  </mc:AlternateContent>
  <xr:revisionPtr revIDLastSave="0" documentId="8_{C41674D8-1927-4E72-8BE1-DDF0A5E1F24B}" xr6:coauthVersionLast="47" xr6:coauthVersionMax="47" xr10:uidLastSave="{00000000-0000-0000-0000-000000000000}"/>
  <bookViews>
    <workbookView xWindow="-108" yWindow="-108" windowWidth="23256" windowHeight="12576" activeTab="3" xr2:uid="{6A593D84-C035-4092-8AEA-4D58C28EA113}"/>
  </bookViews>
  <sheets>
    <sheet name="Instructie" sheetId="3" r:id="rId1"/>
    <sheet name="1. Invulblad Koppelingen" sheetId="2" r:id="rId2"/>
    <sheet name="2. Invulblad Derdenprogr." sheetId="4" r:id="rId3"/>
    <sheet name="3. PRIJZENBLAD"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E4" i="1"/>
  <c r="D3" i="2"/>
  <c r="C3" i="4"/>
  <c r="F30" i="1" l="1"/>
  <c r="F31" i="1" s="1"/>
  <c r="F35" i="1"/>
  <c r="F36" i="1" s="1"/>
  <c r="F25" i="1"/>
  <c r="F24" i="1"/>
  <c r="F23" i="1"/>
  <c r="E9" i="4"/>
  <c r="E10" i="4"/>
  <c r="E11" i="4"/>
  <c r="E12" i="4"/>
  <c r="E13" i="4"/>
  <c r="E14" i="4"/>
  <c r="E15" i="4"/>
  <c r="E16" i="4"/>
  <c r="E8" i="4"/>
  <c r="G14" i="2"/>
  <c r="G15" i="2"/>
  <c r="G16" i="2"/>
  <c r="G17" i="2"/>
  <c r="G18" i="2"/>
  <c r="G19" i="2"/>
  <c r="G20" i="2"/>
  <c r="G21" i="2"/>
  <c r="G22" i="2"/>
  <c r="G23" i="2"/>
  <c r="G24" i="2"/>
  <c r="G13" i="2"/>
  <c r="F26" i="2"/>
  <c r="D26" i="2"/>
  <c r="E26" i="2" s="1"/>
  <c r="F12" i="1"/>
  <c r="F11" i="1"/>
  <c r="F43" i="1"/>
  <c r="F42" i="1"/>
  <c r="F26" i="1" l="1"/>
  <c r="E18" i="4"/>
  <c r="G26" i="2"/>
  <c r="F40" i="1" s="1"/>
  <c r="F13" i="1"/>
  <c r="F14" i="1"/>
  <c r="F16" i="1"/>
  <c r="F17" i="1"/>
  <c r="F18" i="1"/>
  <c r="F41" i="1" l="1"/>
  <c r="F44" i="1" s="1"/>
  <c r="F15" i="1"/>
  <c r="F19" i="1" s="1"/>
  <c r="F46" i="1" l="1"/>
</calcChain>
</file>

<file path=xl/sharedStrings.xml><?xml version="1.0" encoding="utf-8"?>
<sst xmlns="http://schemas.openxmlformats.org/spreadsheetml/2006/main" count="180" uniqueCount="102">
  <si>
    <t>Toelichting:</t>
  </si>
  <si>
    <t xml:space="preserve">In dit prijzenblad vult u uw definitieve prijzen in voor uw Inschrijving. </t>
  </si>
  <si>
    <t>Legenda:</t>
  </si>
  <si>
    <t>Nr.</t>
  </si>
  <si>
    <t>Omschrijving</t>
  </si>
  <si>
    <t>Aantallen</t>
  </si>
  <si>
    <t>Subtotaal Eenmalig</t>
  </si>
  <si>
    <t>1.1</t>
  </si>
  <si>
    <t>Inrichtingskosten</t>
  </si>
  <si>
    <t>1.2</t>
  </si>
  <si>
    <t>Projectkosten</t>
  </si>
  <si>
    <t>1.3</t>
  </si>
  <si>
    <t>Dataconversie/migratie</t>
  </si>
  <si>
    <t>1.4</t>
  </si>
  <si>
    <t>1.5</t>
  </si>
  <si>
    <t>Koppelingen met [Naam] (zoals benoemd in  in het Plan van Eisen)</t>
  </si>
  <si>
    <t>1.6</t>
  </si>
  <si>
    <t>Exit bij beëindiging overeenkomst</t>
  </si>
  <si>
    <t>1.7</t>
  </si>
  <si>
    <t>1.8</t>
  </si>
  <si>
    <t>Subtotaal eenmalige kosten</t>
  </si>
  <si>
    <t>Prijs per maand</t>
  </si>
  <si>
    <t>2.1</t>
  </si>
  <si>
    <t xml:space="preserve">Medewerkers in loondienst van gemeente </t>
  </si>
  <si>
    <t>2.2</t>
  </si>
  <si>
    <t xml:space="preserve">Functionarissen met bijzonder rechten waaronder PSA en functioneel beheer </t>
  </si>
  <si>
    <t>2.3</t>
  </si>
  <si>
    <t>Personeel niet in loondienst</t>
  </si>
  <si>
    <t>Subtotaal o.b.v. 4 jaren</t>
  </si>
  <si>
    <t>3.1</t>
  </si>
  <si>
    <t>4.1</t>
  </si>
  <si>
    <t>Onderhoudskosten</t>
  </si>
  <si>
    <t>5.1</t>
  </si>
  <si>
    <t>5.2</t>
  </si>
  <si>
    <t>5.3</t>
  </si>
  <si>
    <t xml:space="preserve">Inschrijfsom (Excl. BTW) </t>
  </si>
  <si>
    <t xml:space="preserve">Inschrijver verklaart stellig en zonder voorbehoud dat: </t>
  </si>
  <si>
    <t xml:space="preserve">Deze prijzen zijn ‘all-in’, excl. BTW en bevatten derhalve alle kosten die nodig zijn voor het uitvoeren van de Opdracht, inclusief overhead, uitvoeringskosten, reis en verblijfskosten,  algemene kosten, winst en risico, afschrijvingskosten en dergelijke. </t>
  </si>
  <si>
    <t xml:space="preserve">Bedrijfsnaam Inschrijver: </t>
  </si>
  <si>
    <t xml:space="preserve">Handtekening tekenbevoegde:
</t>
  </si>
  <si>
    <t>Tarief per dag</t>
  </si>
  <si>
    <t>Aantal dagen</t>
  </si>
  <si>
    <t xml:space="preserve">1. Eenmalige kosten koppelingen (prijspeil 2027) </t>
  </si>
  <si>
    <t>Invulblad Koppelingen E-HRM systeem - gemeente Súdwest-Fryslân</t>
  </si>
  <si>
    <t xml:space="preserve">In dit prijzenblad vult u uw definitieve prijzen in voor de vermelde koppelingen. Het totaalbedrag wordt automatisch overgenomen in het tabblad "Prijzenblad". </t>
  </si>
  <si>
    <t>INSTRUCTIE INVULBLAD PRIJZEN E-HRM systeem - gemeente Súdwest-Fryslân</t>
  </si>
  <si>
    <t>Lees eerst de invulinstructie onder het gelijknamige tabblad voordat u het tarievenblad invult.</t>
  </si>
  <si>
    <t>Enzovoort</t>
  </si>
  <si>
    <t>Derdenprogrammatuur; onderdeel [Naam]</t>
  </si>
  <si>
    <t>5.1.1</t>
  </si>
  <si>
    <t>5.1.2</t>
  </si>
  <si>
    <t>5.1.3</t>
  </si>
  <si>
    <t>5.1.4</t>
  </si>
  <si>
    <t>5.1.5</t>
  </si>
  <si>
    <t>5.1.6</t>
  </si>
  <si>
    <t>5.1.7</t>
  </si>
  <si>
    <t>5.1.8</t>
  </si>
  <si>
    <t>5.1.9</t>
  </si>
  <si>
    <t>Derdenprogrammatuur; zie invulblad in Tabblad Spec. Kosten derdenprogr.</t>
  </si>
  <si>
    <t>Invulblad Derdenprogrammatuur</t>
  </si>
  <si>
    <t>Per maand</t>
  </si>
  <si>
    <t>Dit Prijzenblad bestaat uit 3 invulbladen:  1. Koppelingen  2. Derdenprogrammatuur en 3. Prijzenblad.</t>
  </si>
  <si>
    <t>Belangrijk: lees  onderstaande instructie goed door voordat u het tarievenblad invult!</t>
  </si>
  <si>
    <t>U dient in uw inschrijving (Aanbiedingsbrief) te specificeren welke Derdenprogrammatuur onderdeel uitmaakt van uw ICT prestatie, en welke afhankelijkheid er is tussen de Derdenprogrammatuur en de overige delen van de ICT Prestatie en wat de effecten van deze afhankelijkheid voor (de kwaliteit van) uw ICT Prestatie. De kosten van deze Derdenprogrammatuur specificeert u in het Prijzenblad. Mocht er sprake zijn van meerdere vormen van Derdenprogrammatuur dan voegt u aan het Prijzenblad een bijlage toe met een specificatie.</t>
  </si>
  <si>
    <t>Verplicht; € 0,00 niet toegestaan</t>
  </si>
  <si>
    <t>Hostingkosten</t>
  </si>
  <si>
    <t>Optioneel; € 0,00 toegestaan</t>
  </si>
  <si>
    <t>enz.</t>
  </si>
  <si>
    <t>Totaal eenmalige kosten</t>
  </si>
  <si>
    <t xml:space="preserve">Trainingskosten </t>
  </si>
  <si>
    <t>Eenmalige kosten</t>
  </si>
  <si>
    <t>Structurele kosten</t>
  </si>
  <si>
    <t>Periodiek (afhankelijk van auditperiode) dient Leverancier een TPM-verklaring (ISAE 3402) kosteloos aan te leveren bij Opdrachtgever.</t>
  </si>
  <si>
    <t>eenmalig + structureel</t>
  </si>
  <si>
    <t>TCO over 4 jaar</t>
  </si>
  <si>
    <t>2. Licentiekosten TCO over 4 jaar</t>
  </si>
  <si>
    <t>3. Hostingkosten TCO over 4 jaar</t>
  </si>
  <si>
    <t>4. Onderhoudskosten over 4 jaar</t>
  </si>
  <si>
    <t>5. Overige kosten over 4 jaar</t>
  </si>
  <si>
    <t>Koppelingen : zie invulblad in Tabblad koppelingen onder Eenmalige kosten</t>
  </si>
  <si>
    <t>Koppelingen; zie invulblad in Tabblad Koppelingen onder Structurele kosten</t>
  </si>
  <si>
    <t>Optioneel; nader te speciferen door inschrijver</t>
  </si>
  <si>
    <t>Door Inschrijver verplicht in te vullen velden</t>
  </si>
  <si>
    <t>Door Inschrijver optioneel in te vullen velden</t>
  </si>
  <si>
    <t>Prijzenblad E-HRM systeem incl. LMS - gemeente Súdwest-Fryslân</t>
  </si>
  <si>
    <t>Het niet, niet compleet of niet op juiste wijze invullen van dit Prijzenblad leidt in beginsel tot uitsluiting van de Inschrijving.  Tenzij jurisprudentie leidt tot een ander oordeel.</t>
  </si>
  <si>
    <r>
      <rPr>
        <i/>
        <sz val="11"/>
        <color theme="1"/>
        <rFont val="Calibri"/>
        <family val="2"/>
        <scheme val="minor"/>
      </rPr>
      <t>Indien ingevuld:</t>
    </r>
    <r>
      <rPr>
        <sz val="11"/>
        <color theme="1"/>
        <rFont val="Calibri"/>
        <family val="2"/>
        <scheme val="minor"/>
      </rPr>
      <t xml:space="preserve"> het niet compleet of niet op juiste wijze invullen van dit Prijzenblad leidt in beginsel tot uitsluiting van de Inschrijving.  Tenzij jurisprudentie leidt tot een ander oordeel.</t>
    </r>
  </si>
  <si>
    <t>De tekenbevoegdheid dient te blijken uit het (de) in te dienen uittreksel(s) KvK en/of volmacht.</t>
  </si>
  <si>
    <t>Naam tekenbevoegde:</t>
  </si>
  <si>
    <t>Functie tekenbevoegde:</t>
  </si>
  <si>
    <t>Lees eerst de invulinstructie onder het gelijknamige tabblad voordat u dit tarievenblad invult.</t>
  </si>
  <si>
    <t>Verplicht of Optioneel</t>
  </si>
  <si>
    <t>De prijzen die de inschrijver op dit tarievenblad vermeld dienen netto prijzen (inclusief alle kosten) te zijn. De prijzen zijn in euro’s en exclusief BTW.
Zie kolom H van tabblad 3. Prijzenblad of een regel 'verplicht' of 'optioneel' is in te vullen.  
Er mogen geen negatieve bedragen worden ingevuld.
Bij de onderdelen 3 t/m 5 is het toegestaan om € 0,00 in te vullen als deze kosten zijn verdisconteerd in onderdeel 2.
Het tarievenblad dient volledig ingevuld te worden en er mogen geen wijzigingen in het tarievenblad worden aangebracht.
De genoemde aantallen zijn indicatief, er kunnen geen rechten aan ontleend worden.</t>
  </si>
  <si>
    <t>Inschrijver geeft zijn prijzen op in euro's en exclusief BTW. Het op te geven tarief is een all-in tarief, dat wil zeggen inclusief alle logischerwijs tot de opdracht behorende kosten c.q. te verrichten diensten, zoals salariskosten, overheadkosten, implementatiekosten, software-updates, kosten van keuringen, certificaten, verzekeringen, transport-, reis- en verblijfskosten, migratiekosten van on-premises naar SAAS-applicatie e.d.	 Separaat kunnen dan ook geen andere, bijkomende kosten in rekening worden gebracht.</t>
  </si>
  <si>
    <t>1. Eenmalige kosten e-HRM systeem gedurende de implementatiefase resp. Exit.</t>
  </si>
  <si>
    <r>
      <rPr>
        <i/>
        <sz val="11"/>
        <color theme="1"/>
        <rFont val="Calibri"/>
        <family val="2"/>
        <scheme val="minor"/>
      </rPr>
      <t>In te voeren cel.
Indien ingevuld:</t>
    </r>
    <r>
      <rPr>
        <sz val="11"/>
        <color theme="1"/>
        <rFont val="Calibri"/>
        <family val="2"/>
        <scheme val="minor"/>
      </rPr>
      <t xml:space="preserve"> het niet compleet of niet op juiste wijze invullen van dit Prijzenblad leidt in beginsel tot uitsluiting van de Inschrijving.  Tenzij jurisprudentie leidt tot een ander oordeel.</t>
    </r>
  </si>
  <si>
    <r>
      <t xml:space="preserve">In te voeren cel. In dit prijzenblad vult u uw definitieve prijzen in voor eventueel van toepassing zijnde Derdenprogrammatuur. Het totaalbedrag wordt automatisch overgenomen in het tabblad "Prijzenblad". 
</t>
    </r>
    <r>
      <rPr>
        <i/>
        <sz val="11"/>
        <color theme="1"/>
        <rFont val="Calibri"/>
        <family val="2"/>
        <scheme val="minor"/>
      </rPr>
      <t xml:space="preserve">
Indien ingevuld:</t>
    </r>
    <r>
      <rPr>
        <sz val="11"/>
        <color theme="1"/>
        <rFont val="Calibri"/>
        <family val="2"/>
        <scheme val="minor"/>
      </rPr>
      <t xml:space="preserve"> het niet compleet of niet op juiste wijze invullen van dit Prijzenblad leidt in beginsel tot uitsluiting van de Inschrijving.  
Tenzij jurisprudentie leidt tot een ander oordeel.</t>
    </r>
  </si>
  <si>
    <r>
      <t xml:space="preserve">De aantallen medewerkers in dit prijzenblad onder onderdeel 2 (Licentiekosten) zijn een indicatieve weergave van de huidige précontractuele situatie. Voor de facturering geldt het aantal dat op de startdatum c.q. de eerste werkdag van de overeenkomst werkzaam zijn binnen de gemeente. De hieruit voortvloeiende totaalprijs (op regel 46) en alle navolgende totaalprijzen zijn vast voor een periode van 3 maanden, uiteraard met inachtneming van de overeengekomen indexering.  Het aantal medewerkers van de volgende 3-maandsperiode is bepalend voor het totaal factuurbedrag voor die periode. 
Leverancier stuurt een duidelijke specificatie (qua indeling vergelijkbaar met het tabblad Prijzenblad) per nieuw 3-maandsbedrag.
</t>
    </r>
    <r>
      <rPr>
        <u/>
        <sz val="11"/>
        <rFont val="Calibri"/>
        <family val="2"/>
        <scheme val="minor"/>
      </rPr>
      <t>Voorbeeld:</t>
    </r>
    <r>
      <rPr>
        <sz val="11"/>
        <rFont val="Calibri"/>
        <family val="2"/>
        <scheme val="minor"/>
      </rPr>
      <t xml:space="preserve">
bij de start van de overeenkomst (1-1-2027) is het aantal medewerkers (per prijsregel) op 1 januari bepalend voor de bijbehorende factuurregelbedragen voor de facturering over de maanden januari t/m maart.
bij de start van het tweede kwartaal is het aantal medewerkers (per prijsregel) op 1 april bepalend voor de bijbehorende factuurregelbedragen voor de facturering over de maanden april t/m juni. Enzovoort.</t>
    </r>
  </si>
  <si>
    <t>Het Prijzenblad bestaat uit de volgende onderdelen:</t>
  </si>
  <si>
    <t>Inschrijver</t>
  </si>
  <si>
    <t>Inschrijver:</t>
  </si>
  <si>
    <t>invullen onder tab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</si>
</sst>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0000_ ;_ &quot;€&quot;\ * \-#,##0.0000_ ;_ &quot;€&quot;\ * &quot;-&quot;??_ ;_ @_ "/>
    <numFmt numFmtId="165" formatCode="0.0"/>
  </numFmts>
  <fonts count="48">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8"/>
      <name val="Verdana"/>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sz val="9"/>
      <color theme="1"/>
      <name val="Lucida Sans Unicode"/>
      <family val="2"/>
    </font>
    <font>
      <b/>
      <sz val="11"/>
      <name val="Calibri"/>
      <family val="2"/>
      <scheme val="minor"/>
    </font>
    <font>
      <sz val="11"/>
      <name val="Calibri"/>
      <family val="2"/>
      <scheme val="minor"/>
    </font>
    <font>
      <sz val="11"/>
      <name val="Calibri"/>
      <family val="2"/>
    </font>
    <font>
      <sz val="11"/>
      <color indexed="8"/>
      <name val="Calibri"/>
      <family val="2"/>
      <scheme val="minor"/>
    </font>
    <font>
      <i/>
      <sz val="11"/>
      <color indexed="8"/>
      <name val="Calibri"/>
      <family val="2"/>
      <scheme val="minor"/>
    </font>
    <font>
      <b/>
      <sz val="13"/>
      <name val="Calibri"/>
      <family val="2"/>
      <scheme val="minor"/>
    </font>
    <font>
      <sz val="11"/>
      <color rgb="FF000000"/>
      <name val="Calibri"/>
      <family val="2"/>
      <scheme val="minor"/>
    </font>
    <font>
      <sz val="10"/>
      <color rgb="FFFF0000"/>
      <name val="Verdana"/>
      <family val="2"/>
    </font>
    <font>
      <b/>
      <sz val="10"/>
      <color theme="1"/>
      <name val="Calibri"/>
      <family val="2"/>
      <scheme val="minor"/>
    </font>
    <font>
      <b/>
      <sz val="11"/>
      <color rgb="FF0070C0"/>
      <name val="Calibri"/>
      <family val="2"/>
      <scheme val="minor"/>
    </font>
    <font>
      <sz val="11"/>
      <color rgb="FF000000"/>
      <name val="Calibri"/>
      <family val="2"/>
    </font>
    <font>
      <b/>
      <sz val="16"/>
      <color theme="1"/>
      <name val="Calibri"/>
      <family val="2"/>
      <scheme val="minor"/>
    </font>
    <font>
      <b/>
      <sz val="16"/>
      <color rgb="FF0070C0"/>
      <name val="Calibri"/>
      <family val="2"/>
      <scheme val="minor"/>
    </font>
    <font>
      <b/>
      <sz val="20"/>
      <color rgb="FF0070C0"/>
      <name val="Calibri"/>
      <family val="2"/>
      <scheme val="minor"/>
    </font>
    <font>
      <b/>
      <sz val="11"/>
      <color rgb="FFC00000"/>
      <name val="Calibri"/>
      <family val="2"/>
    </font>
    <font>
      <u/>
      <sz val="11"/>
      <name val="Calibri"/>
      <family val="2"/>
      <scheme val="minor"/>
    </font>
    <font>
      <b/>
      <sz val="11"/>
      <color theme="0"/>
      <name val="Calibri "/>
    </font>
    <font>
      <b/>
      <sz val="14"/>
      <color theme="1"/>
      <name val="Calibri"/>
      <family val="2"/>
      <scheme val="minor"/>
    </font>
    <font>
      <sz val="8"/>
      <color rgb="FFFF0000"/>
      <name val="Verdana"/>
      <family val="2"/>
    </font>
    <font>
      <b/>
      <sz val="8"/>
      <color rgb="FFFF0000"/>
      <name val="Verdana"/>
      <family val="2"/>
    </font>
    <font>
      <sz val="11"/>
      <color theme="0" tint="-0.34998626667073579"/>
      <name val="Calibri"/>
      <family val="2"/>
      <scheme val="minor"/>
    </font>
    <font>
      <b/>
      <sz val="11"/>
      <color rgb="FF002060"/>
      <name val="Calibri"/>
      <family val="2"/>
      <scheme val="minor"/>
    </font>
    <font>
      <b/>
      <sz val="10"/>
      <color rgb="FF002060"/>
      <name val="Verdana"/>
      <family val="2"/>
    </font>
    <font>
      <b/>
      <sz val="10"/>
      <color rgb="FF002060"/>
      <name val="Calibri"/>
      <family val="2"/>
      <scheme val="minor"/>
    </font>
    <font>
      <sz val="10"/>
      <color rgb="FF002060"/>
      <name val="Verdana"/>
      <family val="2"/>
    </font>
    <font>
      <i/>
      <sz val="11"/>
      <color rgb="FF002060"/>
      <name val="Calibri"/>
      <family val="2"/>
      <scheme val="minor"/>
    </font>
    <font>
      <i/>
      <sz val="10"/>
      <color rgb="FF002060"/>
      <name val="Verdana"/>
      <family val="2"/>
    </font>
    <font>
      <b/>
      <i/>
      <sz val="11"/>
      <color rgb="FF0070C0"/>
      <name val="Calibri"/>
      <family val="2"/>
      <scheme val="minor"/>
    </font>
    <font>
      <b/>
      <sz val="10"/>
      <color rgb="FFFF0000"/>
      <name val="Verdana"/>
      <family val="2"/>
    </font>
    <font>
      <b/>
      <sz val="10"/>
      <color theme="1"/>
      <name val="Calibri  "/>
    </font>
    <font>
      <b/>
      <sz val="11"/>
      <color rgb="FF002060"/>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249977111117893"/>
      </left>
      <right/>
      <top style="medium">
        <color theme="0" tint="-0.249977111117893"/>
      </top>
      <bottom style="medium">
        <color theme="0"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style="thin">
        <color indexed="64"/>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style="medium">
        <color theme="0" tint="-0.249977111117893"/>
      </left>
      <right/>
      <top style="medium">
        <color indexed="64"/>
      </top>
      <bottom style="medium">
        <color indexed="64"/>
      </bottom>
      <diagonal/>
    </border>
    <border>
      <left style="medium">
        <color theme="0" tint="-0.249977111117893"/>
      </left>
      <right style="medium">
        <color indexed="64"/>
      </right>
      <top style="medium">
        <color indexed="64"/>
      </top>
      <bottom style="medium">
        <color indexed="64"/>
      </bottom>
      <diagonal/>
    </border>
  </borders>
  <cellStyleXfs count="10">
    <xf numFmtId="0" fontId="0" fillId="0" borderId="0"/>
    <xf numFmtId="0" fontId="7" fillId="0" borderId="0"/>
    <xf numFmtId="0" fontId="11" fillId="0" borderId="7" applyNumberFormat="0" applyFill="0" applyAlignment="0" applyProtection="0"/>
    <xf numFmtId="0" fontId="12" fillId="5" borderId="8" applyNumberFormat="0" applyAlignment="0" applyProtection="0"/>
    <xf numFmtId="0" fontId="13" fillId="6" borderId="8" applyNumberFormat="0" applyAlignment="0" applyProtection="0"/>
    <xf numFmtId="0" fontId="7" fillId="7" borderId="0" applyNumberFormat="0" applyBorder="0" applyAlignment="0" applyProtection="0"/>
    <xf numFmtId="0" fontId="16" fillId="0" borderId="0"/>
    <xf numFmtId="44" fontId="16"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cellStyleXfs>
  <cellXfs count="160">
    <xf numFmtId="0" fontId="0" fillId="0" borderId="0" xfId="0"/>
    <xf numFmtId="0" fontId="0" fillId="0" borderId="1" xfId="0" applyBorder="1"/>
    <xf numFmtId="0" fontId="15" fillId="9" borderId="1" xfId="3" applyFont="1" applyFill="1" applyBorder="1" applyAlignment="1">
      <alignment horizontal="center" vertical="center" wrapText="1"/>
    </xf>
    <xf numFmtId="164" fontId="15" fillId="9" borderId="1" xfId="3" applyNumberFormat="1" applyFont="1" applyFill="1" applyBorder="1" applyAlignment="1">
      <alignment horizontal="center" vertical="center" wrapText="1"/>
    </xf>
    <xf numFmtId="0" fontId="20" fillId="0" borderId="1" xfId="6" applyFont="1" applyBorder="1" applyAlignment="1">
      <alignment vertical="center" wrapText="1"/>
    </xf>
    <xf numFmtId="0" fontId="15" fillId="9" borderId="2" xfId="3" applyFont="1" applyFill="1" applyBorder="1" applyAlignment="1">
      <alignment vertical="center" wrapText="1"/>
    </xf>
    <xf numFmtId="0" fontId="18" fillId="0" borderId="1" xfId="6" applyFont="1" applyBorder="1" applyAlignment="1">
      <alignment horizontal="left" vertical="center" wrapText="1"/>
    </xf>
    <xf numFmtId="0" fontId="18" fillId="3" borderId="1" xfId="6" applyFont="1" applyFill="1" applyBorder="1" applyAlignment="1">
      <alignment horizontal="left" vertical="center" wrapText="1"/>
    </xf>
    <xf numFmtId="0" fontId="20" fillId="0" borderId="2" xfId="6" applyFont="1" applyBorder="1" applyAlignment="1">
      <alignment vertical="center" wrapText="1"/>
    </xf>
    <xf numFmtId="0" fontId="23" fillId="0" borderId="2" xfId="6" applyFont="1" applyBorder="1" applyAlignment="1">
      <alignment vertical="center" wrapText="1"/>
    </xf>
    <xf numFmtId="0" fontId="15" fillId="9" borderId="19" xfId="3" applyFont="1" applyFill="1" applyBorder="1" applyAlignment="1">
      <alignment horizontal="center" vertical="center" wrapText="1"/>
    </xf>
    <xf numFmtId="44" fontId="17" fillId="6" borderId="1" xfId="4" applyNumberFormat="1" applyFont="1" applyBorder="1" applyAlignment="1">
      <alignment vertical="center"/>
    </xf>
    <xf numFmtId="0" fontId="24" fillId="0" borderId="0" xfId="0" applyFont="1" applyAlignment="1">
      <alignment wrapText="1"/>
    </xf>
    <xf numFmtId="0" fontId="5" fillId="0" borderId="1" xfId="6" applyFont="1" applyBorder="1" applyAlignment="1">
      <alignment vertical="center"/>
    </xf>
    <xf numFmtId="0" fontId="5" fillId="0" borderId="1" xfId="6" applyFont="1" applyBorder="1" applyAlignment="1">
      <alignment horizontal="left" vertical="center"/>
    </xf>
    <xf numFmtId="0" fontId="5" fillId="0" borderId="17" xfId="0" applyFont="1" applyBorder="1" applyAlignment="1">
      <alignment horizontal="center" vertical="center"/>
    </xf>
    <xf numFmtId="0" fontId="0" fillId="0" borderId="0" xfId="0" applyAlignment="1">
      <alignment vertical="center"/>
    </xf>
    <xf numFmtId="0" fontId="5" fillId="0" borderId="0" xfId="6" applyFont="1" applyBorder="1" applyAlignment="1">
      <alignment horizontal="left" vertical="center"/>
    </xf>
    <xf numFmtId="0" fontId="5" fillId="3" borderId="1" xfId="6" applyFont="1" applyFill="1" applyBorder="1" applyAlignment="1">
      <alignment horizontal="left" vertical="center"/>
    </xf>
    <xf numFmtId="44" fontId="14" fillId="10" borderId="18" xfId="6" applyNumberFormat="1" applyFont="1" applyFill="1" applyBorder="1" applyAlignment="1">
      <alignment vertical="center"/>
    </xf>
    <xf numFmtId="0" fontId="14" fillId="10" borderId="17" xfId="0" applyFont="1" applyFill="1" applyBorder="1" applyAlignment="1">
      <alignment horizontal="center" vertical="center"/>
    </xf>
    <xf numFmtId="44" fontId="14" fillId="10" borderId="17" xfId="0" applyNumberFormat="1" applyFont="1" applyFill="1" applyBorder="1" applyAlignment="1">
      <alignment vertical="center"/>
    </xf>
    <xf numFmtId="44" fontId="28" fillId="8" borderId="4" xfId="0" applyNumberFormat="1" applyFont="1" applyFill="1" applyBorder="1"/>
    <xf numFmtId="44" fontId="14" fillId="10" borderId="1" xfId="6" applyNumberFormat="1" applyFont="1" applyFill="1" applyBorder="1" applyAlignment="1">
      <alignment vertical="center"/>
    </xf>
    <xf numFmtId="0" fontId="4" fillId="0" borderId="1" xfId="6" applyFont="1" applyBorder="1" applyAlignment="1">
      <alignment vertical="center"/>
    </xf>
    <xf numFmtId="0" fontId="4" fillId="0" borderId="19" xfId="6" applyFont="1" applyBorder="1" applyAlignment="1">
      <alignment vertical="center"/>
    </xf>
    <xf numFmtId="44" fontId="33" fillId="10" borderId="17" xfId="0" applyNumberFormat="1" applyFont="1" applyFill="1" applyBorder="1"/>
    <xf numFmtId="0" fontId="8" fillId="9" borderId="2" xfId="6" applyFont="1" applyFill="1" applyBorder="1" applyAlignment="1">
      <alignment horizontal="left" vertical="center"/>
    </xf>
    <xf numFmtId="0" fontId="8" fillId="9" borderId="21" xfId="6" applyFont="1" applyFill="1" applyBorder="1" applyAlignment="1">
      <alignment horizontal="left" vertical="center"/>
    </xf>
    <xf numFmtId="44" fontId="14" fillId="10" borderId="17" xfId="0" applyNumberFormat="1" applyFont="1" applyFill="1" applyBorder="1" applyAlignment="1">
      <alignment horizontal="center" vertical="center"/>
    </xf>
    <xf numFmtId="44" fontId="17" fillId="12" borderId="1" xfId="4" applyNumberFormat="1" applyFont="1" applyFill="1" applyBorder="1" applyAlignment="1">
      <alignment vertical="center"/>
    </xf>
    <xf numFmtId="0" fontId="5" fillId="12" borderId="1" xfId="6" applyFont="1" applyFill="1" applyBorder="1" applyAlignment="1">
      <alignment vertical="center"/>
    </xf>
    <xf numFmtId="44" fontId="17" fillId="12" borderId="1" xfId="7" applyFont="1" applyFill="1" applyBorder="1" applyAlignment="1" applyProtection="1">
      <alignment vertical="center"/>
      <protection locked="0"/>
    </xf>
    <xf numFmtId="0" fontId="24" fillId="0" borderId="0" xfId="0" applyFont="1"/>
    <xf numFmtId="0" fontId="35" fillId="0" borderId="0" xfId="0" applyFont="1"/>
    <xf numFmtId="0" fontId="36" fillId="0" borderId="0" xfId="0" applyFont="1"/>
    <xf numFmtId="0" fontId="4" fillId="0" borderId="17" xfId="6" applyFont="1" applyBorder="1" applyAlignment="1">
      <alignment vertical="center"/>
    </xf>
    <xf numFmtId="44" fontId="17" fillId="6" borderId="17" xfId="4" applyNumberFormat="1" applyFont="1" applyBorder="1" applyAlignment="1">
      <alignment vertical="center"/>
    </xf>
    <xf numFmtId="44" fontId="18" fillId="13" borderId="1" xfId="7" applyFont="1" applyFill="1" applyBorder="1" applyAlignment="1" applyProtection="1">
      <alignment vertical="center"/>
      <protection locked="0"/>
    </xf>
    <xf numFmtId="44" fontId="18" fillId="13" borderId="19" xfId="7" applyFont="1" applyFill="1" applyBorder="1" applyAlignment="1" applyProtection="1">
      <alignment vertical="center"/>
      <protection locked="0"/>
    </xf>
    <xf numFmtId="0" fontId="21" fillId="13" borderId="2" xfId="6" applyFont="1" applyFill="1" applyBorder="1" applyAlignment="1" applyProtection="1">
      <alignment vertical="center" wrapText="1"/>
      <protection locked="0"/>
    </xf>
    <xf numFmtId="0" fontId="21" fillId="13" borderId="22" xfId="6" applyFont="1" applyFill="1" applyBorder="1" applyAlignment="1" applyProtection="1">
      <alignment vertical="center" wrapText="1"/>
      <protection locked="0"/>
    </xf>
    <xf numFmtId="0" fontId="21" fillId="13" borderId="17" xfId="6" applyFont="1" applyFill="1" applyBorder="1" applyAlignment="1" applyProtection="1">
      <alignment vertical="center" wrapText="1"/>
      <protection locked="0"/>
    </xf>
    <xf numFmtId="44" fontId="18" fillId="13" borderId="17" xfId="7" applyFont="1" applyFill="1" applyBorder="1" applyAlignment="1" applyProtection="1">
      <alignment vertical="center"/>
      <protection locked="0"/>
    </xf>
    <xf numFmtId="44" fontId="18" fillId="13" borderId="18" xfId="7" applyFont="1" applyFill="1" applyBorder="1" applyAlignment="1" applyProtection="1">
      <alignment vertical="center"/>
      <protection locked="0"/>
    </xf>
    <xf numFmtId="0" fontId="8" fillId="9" borderId="29" xfId="6" applyFont="1" applyFill="1" applyBorder="1" applyAlignment="1">
      <alignment horizontal="left" vertical="center"/>
    </xf>
    <xf numFmtId="0" fontId="8" fillId="9" borderId="21" xfId="6" applyFont="1" applyFill="1" applyBorder="1" applyAlignment="1">
      <alignment horizontal="center" vertical="center"/>
    </xf>
    <xf numFmtId="0" fontId="9" fillId="14" borderId="1" xfId="6" applyFont="1" applyFill="1" applyBorder="1" applyAlignment="1" applyProtection="1">
      <alignment horizontal="left" vertical="center"/>
      <protection locked="0"/>
    </xf>
    <xf numFmtId="44" fontId="18" fillId="14" borderId="1" xfId="7" applyFont="1" applyFill="1" applyBorder="1" applyAlignment="1" applyProtection="1">
      <alignment vertical="center"/>
      <protection locked="0"/>
    </xf>
    <xf numFmtId="0" fontId="37" fillId="3" borderId="1" xfId="6" applyFont="1" applyFill="1" applyBorder="1" applyAlignment="1">
      <alignment horizontal="center" vertical="center" wrapText="1"/>
    </xf>
    <xf numFmtId="0" fontId="0" fillId="13" borderId="17" xfId="0" applyFill="1" applyBorder="1"/>
    <xf numFmtId="0" fontId="18" fillId="3" borderId="17" xfId="3" applyFont="1" applyFill="1" applyBorder="1" applyAlignment="1">
      <alignment horizontal="center" vertical="center"/>
    </xf>
    <xf numFmtId="0" fontId="0" fillId="14" borderId="17" xfId="0" applyFill="1" applyBorder="1"/>
    <xf numFmtId="165" fontId="5" fillId="13" borderId="1" xfId="6" applyNumberFormat="1" applyFont="1" applyFill="1" applyBorder="1" applyAlignment="1" applyProtection="1">
      <alignment horizontal="center" vertical="center"/>
      <protection locked="0"/>
    </xf>
    <xf numFmtId="165" fontId="5" fillId="13" borderId="19" xfId="6" applyNumberFormat="1" applyFont="1" applyFill="1" applyBorder="1" applyAlignment="1" applyProtection="1">
      <alignment horizontal="center" vertical="center"/>
      <protection locked="0"/>
    </xf>
    <xf numFmtId="44" fontId="0" fillId="0" borderId="0" xfId="0" applyNumberFormat="1" applyAlignment="1">
      <alignment vertical="center"/>
    </xf>
    <xf numFmtId="0" fontId="45" fillId="15" borderId="0" xfId="0" applyFont="1" applyFill="1"/>
    <xf numFmtId="0" fontId="46" fillId="0" borderId="0" xfId="0" applyFont="1" applyAlignment="1">
      <alignment horizontal="center" vertical="center"/>
    </xf>
    <xf numFmtId="0" fontId="0" fillId="3" borderId="0" xfId="0" applyFill="1"/>
    <xf numFmtId="0" fontId="18" fillId="3" borderId="0" xfId="5" applyFont="1" applyFill="1" applyBorder="1" applyAlignment="1">
      <alignment horizontal="left" vertical="center" wrapText="1"/>
    </xf>
    <xf numFmtId="0" fontId="0" fillId="0" borderId="0" xfId="0" applyBorder="1" applyAlignment="1">
      <alignment horizontal="left" vertical="center" wrapText="1"/>
    </xf>
    <xf numFmtId="0" fontId="18" fillId="13" borderId="17" xfId="3" applyFont="1" applyFill="1" applyBorder="1" applyAlignment="1">
      <alignment horizontal="left" vertical="center"/>
    </xf>
    <xf numFmtId="0" fontId="31" fillId="3" borderId="0" xfId="5" applyFont="1" applyFill="1" applyBorder="1" applyAlignment="1">
      <alignment horizontal="left" vertical="center" wrapText="1"/>
    </xf>
    <xf numFmtId="0" fontId="47" fillId="3" borderId="2" xfId="5" applyFont="1" applyFill="1" applyBorder="1" applyAlignment="1">
      <alignment horizontal="left" vertical="center" wrapText="1"/>
    </xf>
    <xf numFmtId="0" fontId="38" fillId="3" borderId="1" xfId="5" applyFont="1" applyFill="1" applyBorder="1" applyAlignment="1">
      <alignment horizontal="left" vertical="center" wrapText="1"/>
    </xf>
    <xf numFmtId="0" fontId="19" fillId="3" borderId="1" xfId="5" applyFont="1" applyFill="1" applyBorder="1" applyAlignment="1">
      <alignment horizontal="left" vertical="top" wrapText="1"/>
    </xf>
    <xf numFmtId="0" fontId="27"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18" xfId="0" applyFont="1" applyBorder="1" applyAlignment="1">
      <alignment horizontal="left" vertical="center" wrapText="1"/>
    </xf>
    <xf numFmtId="0" fontId="18" fillId="0" borderId="2" xfId="0" applyFont="1" applyBorder="1" applyAlignment="1">
      <alignment vertical="center" wrapText="1"/>
    </xf>
    <xf numFmtId="0" fontId="18" fillId="0" borderId="21" xfId="0" applyFont="1" applyBorder="1" applyAlignment="1">
      <alignment vertical="center" wrapText="1"/>
    </xf>
    <xf numFmtId="0" fontId="18" fillId="0" borderId="18" xfId="0" applyFont="1" applyBorder="1" applyAlignment="1">
      <alignment vertical="center" wrapText="1"/>
    </xf>
    <xf numFmtId="0" fontId="0" fillId="0" borderId="21" xfId="0" applyBorder="1" applyAlignment="1">
      <alignment horizontal="left" vertical="center" wrapText="1"/>
    </xf>
    <xf numFmtId="0" fontId="0" fillId="0" borderId="18" xfId="0" applyBorder="1" applyAlignment="1">
      <alignment horizontal="left" vertical="center" wrapText="1"/>
    </xf>
    <xf numFmtId="0" fontId="22" fillId="13" borderId="1" xfId="2" applyFont="1" applyFill="1" applyBorder="1" applyAlignment="1">
      <alignment horizontal="left"/>
    </xf>
    <xf numFmtId="0" fontId="29" fillId="3" borderId="3" xfId="0" applyFont="1" applyFill="1" applyBorder="1" applyAlignment="1">
      <alignment horizontal="center"/>
    </xf>
    <xf numFmtId="0" fontId="22" fillId="9" borderId="1" xfId="2" applyFont="1" applyFill="1" applyBorder="1" applyAlignment="1">
      <alignment horizontal="left"/>
    </xf>
    <xf numFmtId="0" fontId="44" fillId="3" borderId="1" xfId="5" applyFont="1" applyFill="1" applyBorder="1" applyAlignment="1">
      <alignment horizontal="left" vertical="top" wrapText="1"/>
    </xf>
    <xf numFmtId="0" fontId="8" fillId="0" borderId="0" xfId="0" applyFont="1" applyAlignment="1">
      <alignment horizontal="center"/>
    </xf>
    <xf numFmtId="0" fontId="22" fillId="3" borderId="2" xfId="2" applyFont="1" applyFill="1" applyBorder="1" applyAlignment="1">
      <alignment horizontal="left"/>
    </xf>
    <xf numFmtId="0" fontId="0" fillId="3" borderId="21" xfId="0" applyFill="1" applyBorder="1" applyAlignment="1">
      <alignment horizontal="left"/>
    </xf>
    <xf numFmtId="0" fontId="0" fillId="3" borderId="18" xfId="0" applyFill="1" applyBorder="1" applyAlignment="1">
      <alignment horizontal="left"/>
    </xf>
    <xf numFmtId="0" fontId="2" fillId="3" borderId="13" xfId="6" applyFont="1" applyFill="1" applyBorder="1" applyAlignment="1">
      <alignment horizontal="left" vertical="center"/>
    </xf>
    <xf numFmtId="0" fontId="2" fillId="3" borderId="11" xfId="6" applyFont="1" applyFill="1" applyBorder="1" applyAlignment="1">
      <alignment horizontal="left" vertical="center"/>
    </xf>
    <xf numFmtId="0" fontId="2" fillId="2" borderId="23" xfId="0" applyFont="1" applyFill="1" applyBorder="1" applyAlignment="1">
      <alignment horizontal="left"/>
    </xf>
    <xf numFmtId="0" fontId="2" fillId="3" borderId="2" xfId="6" applyFont="1" applyFill="1" applyBorder="1" applyAlignment="1">
      <alignment horizontal="left" vertical="center"/>
    </xf>
    <xf numFmtId="0" fontId="2" fillId="3" borderId="21" xfId="6" applyFont="1" applyFill="1" applyBorder="1" applyAlignment="1">
      <alignment horizontal="left" vertical="center"/>
    </xf>
    <xf numFmtId="0" fontId="14" fillId="10" borderId="1" xfId="6" applyFont="1" applyFill="1" applyBorder="1" applyAlignment="1">
      <alignment horizontal="center" vertical="center"/>
    </xf>
    <xf numFmtId="0" fontId="14" fillId="10" borderId="2" xfId="6" applyFont="1" applyFill="1" applyBorder="1" applyAlignment="1">
      <alignment horizontal="center" vertical="center"/>
    </xf>
    <xf numFmtId="0" fontId="8" fillId="0" borderId="11" xfId="0" applyFont="1" applyBorder="1" applyAlignment="1">
      <alignment horizontal="center" vertical="center"/>
    </xf>
    <xf numFmtId="0" fontId="31" fillId="3" borderId="1" xfId="5" applyFont="1" applyFill="1" applyBorder="1" applyAlignment="1">
      <alignment horizontal="center" vertical="center" wrapText="1"/>
    </xf>
    <xf numFmtId="0" fontId="8" fillId="9" borderId="27" xfId="6" applyFont="1" applyFill="1" applyBorder="1" applyAlignment="1">
      <alignment horizontal="center" vertical="center"/>
    </xf>
    <xf numFmtId="0" fontId="8" fillId="9" borderId="28" xfId="6" applyFont="1" applyFill="1" applyBorder="1" applyAlignment="1">
      <alignment horizontal="center" vertical="center"/>
    </xf>
    <xf numFmtId="0" fontId="8" fillId="0" borderId="0" xfId="0" applyFont="1" applyAlignment="1">
      <alignment horizontal="center" vertical="center"/>
    </xf>
    <xf numFmtId="0" fontId="18" fillId="13" borderId="17" xfId="3" applyFont="1" applyFill="1" applyBorder="1" applyAlignment="1">
      <alignment horizontal="left" vertical="center"/>
    </xf>
    <xf numFmtId="0" fontId="2" fillId="0" borderId="17" xfId="0" applyFont="1" applyBorder="1" applyAlignment="1">
      <alignment horizontal="left" vertical="center" wrapText="1"/>
    </xf>
    <xf numFmtId="0" fontId="0" fillId="0" borderId="17" xfId="0" applyBorder="1" applyAlignment="1">
      <alignment horizontal="left" vertical="center" wrapText="1"/>
    </xf>
    <xf numFmtId="0" fontId="8" fillId="9" borderId="2" xfId="6" applyFont="1" applyFill="1" applyBorder="1" applyAlignment="1">
      <alignment horizontal="left" vertical="center"/>
    </xf>
    <xf numFmtId="0" fontId="8" fillId="9" borderId="21" xfId="6" applyFont="1" applyFill="1" applyBorder="1" applyAlignment="1">
      <alignment horizontal="left" vertical="center"/>
    </xf>
    <xf numFmtId="0" fontId="22" fillId="9" borderId="19" xfId="2" applyFont="1" applyFill="1" applyBorder="1" applyAlignment="1">
      <alignment horizontal="left" vertical="center"/>
    </xf>
    <xf numFmtId="0" fontId="30" fillId="3" borderId="3" xfId="0" applyFont="1" applyFill="1" applyBorder="1" applyAlignment="1">
      <alignment horizontal="center" vertical="center"/>
    </xf>
    <xf numFmtId="0" fontId="22" fillId="9" borderId="1" xfId="2" applyFont="1" applyFill="1" applyBorder="1" applyAlignment="1">
      <alignment horizontal="left" vertical="center"/>
    </xf>
    <xf numFmtId="0" fontId="18" fillId="3" borderId="1" xfId="5" applyFont="1" applyFill="1" applyBorder="1" applyAlignment="1">
      <alignment horizontal="left" vertical="center" wrapText="1"/>
    </xf>
    <xf numFmtId="0" fontId="34" fillId="11" borderId="0" xfId="0" applyFont="1" applyFill="1" applyAlignment="1">
      <alignment vertical="center"/>
    </xf>
    <xf numFmtId="0" fontId="14" fillId="10" borderId="17" xfId="6" applyFont="1" applyFill="1" applyBorder="1" applyAlignment="1">
      <alignment horizontal="center" vertical="center"/>
    </xf>
    <xf numFmtId="0" fontId="18" fillId="3" borderId="2" xfId="5" applyFont="1" applyFill="1" applyBorder="1" applyAlignment="1">
      <alignment horizontal="left" vertical="center" wrapText="1"/>
    </xf>
    <xf numFmtId="0" fontId="31" fillId="3" borderId="1" xfId="5" applyFont="1" applyFill="1" applyBorder="1" applyAlignment="1">
      <alignment horizontal="left" vertical="center" wrapText="1"/>
    </xf>
    <xf numFmtId="0" fontId="2" fillId="0" borderId="24"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17" xfId="0" applyFont="1" applyBorder="1" applyAlignment="1">
      <alignment horizontal="left" vertical="center" wrapText="1"/>
    </xf>
    <xf numFmtId="0" fontId="26" fillId="3" borderId="2" xfId="5" applyFont="1" applyFill="1" applyBorder="1" applyAlignment="1">
      <alignment horizontal="left" vertical="center" wrapText="1"/>
    </xf>
    <xf numFmtId="0" fontId="22" fillId="9" borderId="19" xfId="2" applyFont="1" applyFill="1" applyBorder="1" applyAlignment="1">
      <alignment horizontal="left"/>
    </xf>
    <xf numFmtId="0" fontId="8" fillId="0" borderId="1" xfId="0" applyFont="1" applyBorder="1" applyAlignment="1" applyProtection="1">
      <alignment horizontal="left" vertical="top" wrapText="1"/>
    </xf>
    <xf numFmtId="0" fontId="8" fillId="0" borderId="1" xfId="0" applyFont="1" applyBorder="1" applyAlignment="1" applyProtection="1">
      <alignment horizontal="left" vertical="top"/>
    </xf>
    <xf numFmtId="0" fontId="8" fillId="0" borderId="1" xfId="0" applyFont="1" applyBorder="1" applyAlignment="1" applyProtection="1">
      <alignment horizontal="left"/>
    </xf>
    <xf numFmtId="0" fontId="42" fillId="12" borderId="2" xfId="6" applyFont="1" applyFill="1" applyBorder="1" applyAlignment="1" applyProtection="1">
      <alignment horizontal="center" vertical="center" wrapText="1"/>
      <protection locked="0"/>
    </xf>
    <xf numFmtId="0" fontId="41" fillId="12" borderId="21" xfId="0" applyFont="1" applyFill="1" applyBorder="1" applyAlignment="1">
      <alignment horizontal="center" vertical="center" wrapText="1"/>
    </xf>
    <xf numFmtId="0" fontId="41" fillId="12" borderId="18" xfId="0" applyFont="1" applyFill="1" applyBorder="1" applyAlignment="1">
      <alignment horizontal="center" vertical="center" wrapText="1"/>
    </xf>
    <xf numFmtId="0" fontId="8" fillId="0" borderId="5" xfId="0" applyFont="1" applyBorder="1" applyAlignment="1">
      <alignment horizontal="center"/>
    </xf>
    <xf numFmtId="0" fontId="25" fillId="0" borderId="0" xfId="0" applyFont="1" applyAlignment="1"/>
    <xf numFmtId="0" fontId="0" fillId="0" borderId="0" xfId="0" applyAlignment="1"/>
    <xf numFmtId="0" fontId="38" fillId="0" borderId="0" xfId="6" applyFont="1" applyAlignment="1"/>
    <xf numFmtId="0" fontId="39" fillId="0" borderId="0" xfId="0" applyFont="1" applyAlignment="1"/>
    <xf numFmtId="0" fontId="8" fillId="9" borderId="13" xfId="6" applyFont="1" applyFill="1" applyBorder="1" applyAlignment="1">
      <alignment horizontal="left" vertical="center"/>
    </xf>
    <xf numFmtId="0" fontId="8" fillId="9" borderId="11" xfId="6" applyFont="1" applyFill="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40" fillId="13" borderId="9" xfId="0" applyFont="1" applyFill="1" applyBorder="1" applyAlignment="1">
      <alignment horizontal="center"/>
    </xf>
    <xf numFmtId="0" fontId="0" fillId="13" borderId="9" xfId="0" applyFill="1" applyBorder="1" applyAlignment="1">
      <alignment horizontal="center"/>
    </xf>
    <xf numFmtId="0" fontId="6" fillId="15" borderId="30" xfId="0" applyFont="1" applyFill="1" applyBorder="1" applyAlignment="1">
      <alignment horizontal="center"/>
    </xf>
    <xf numFmtId="0" fontId="6" fillId="15" borderId="31" xfId="0" applyFont="1" applyFill="1" applyBorder="1" applyAlignment="1">
      <alignment horizontal="center"/>
    </xf>
    <xf numFmtId="0" fontId="6" fillId="15" borderId="32" xfId="0" applyFont="1" applyFill="1" applyBorder="1" applyAlignment="1">
      <alignment horizontal="center"/>
    </xf>
    <xf numFmtId="0" fontId="14" fillId="10" borderId="20" xfId="6" applyFont="1" applyFill="1" applyBorder="1" applyAlignment="1">
      <alignment horizontal="center" vertical="center"/>
    </xf>
    <xf numFmtId="0" fontId="8" fillId="0" borderId="11" xfId="0" applyFont="1" applyBorder="1" applyAlignment="1">
      <alignment horizontal="center"/>
    </xf>
    <xf numFmtId="0" fontId="28" fillId="2" borderId="14" xfId="0" applyFont="1" applyFill="1" applyBorder="1" applyAlignment="1">
      <alignment horizontal="center"/>
    </xf>
    <xf numFmtId="0" fontId="28" fillId="2" borderId="15" xfId="0" applyFont="1" applyFill="1" applyBorder="1" applyAlignment="1">
      <alignment horizontal="center"/>
    </xf>
    <xf numFmtId="0" fontId="28" fillId="2" borderId="16" xfId="0" applyFont="1" applyFill="1" applyBorder="1" applyAlignment="1">
      <alignment horizontal="center"/>
    </xf>
    <xf numFmtId="0" fontId="41" fillId="12" borderId="21" xfId="0" applyFont="1" applyFill="1" applyBorder="1" applyAlignment="1">
      <alignment horizontal="center" vertical="center"/>
    </xf>
    <xf numFmtId="0" fontId="41" fillId="12" borderId="18" xfId="0" applyFont="1" applyFill="1" applyBorder="1" applyAlignment="1">
      <alignment horizontal="center" vertical="center"/>
    </xf>
    <xf numFmtId="0" fontId="42" fillId="12" borderId="2" xfId="6" applyFont="1" applyFill="1" applyBorder="1" applyAlignment="1">
      <alignment horizontal="center" vertical="center" wrapText="1"/>
    </xf>
    <xf numFmtId="0" fontId="43" fillId="12" borderId="21" xfId="0" applyFont="1" applyFill="1" applyBorder="1" applyAlignment="1">
      <alignment horizontal="center"/>
    </xf>
    <xf numFmtId="0" fontId="43" fillId="12" borderId="18" xfId="0" applyFont="1" applyFill="1" applyBorder="1" applyAlignment="1">
      <alignment horizontal="center"/>
    </xf>
    <xf numFmtId="165" fontId="5" fillId="14" borderId="1" xfId="6" applyNumberFormat="1" applyFont="1" applyFill="1" applyBorder="1" applyAlignment="1" applyProtection="1">
      <alignment horizontal="center" vertical="center"/>
      <protection locked="0"/>
    </xf>
    <xf numFmtId="0" fontId="47" fillId="8" borderId="21" xfId="5" applyFont="1" applyFill="1" applyBorder="1" applyAlignment="1">
      <alignment horizontal="left" vertical="center" wrapText="1"/>
    </xf>
    <xf numFmtId="0" fontId="31" fillId="3" borderId="2" xfId="5" applyFont="1" applyFill="1" applyBorder="1" applyAlignment="1">
      <alignment horizontal="left" vertical="center" wrapText="1"/>
    </xf>
    <xf numFmtId="0" fontId="47" fillId="8" borderId="2" xfId="5" applyFont="1" applyFill="1" applyBorder="1" applyAlignment="1">
      <alignment horizontal="left" vertical="center" wrapText="1"/>
    </xf>
    <xf numFmtId="0" fontId="41" fillId="8" borderId="21" xfId="0" applyFont="1" applyFill="1" applyBorder="1" applyAlignment="1">
      <alignment horizontal="left" vertical="center" wrapText="1"/>
    </xf>
    <xf numFmtId="0" fontId="41" fillId="8" borderId="18" xfId="0" applyFont="1" applyFill="1" applyBorder="1" applyAlignment="1">
      <alignment horizontal="left" vertical="center" wrapText="1"/>
    </xf>
    <xf numFmtId="0" fontId="31" fillId="3" borderId="2" xfId="5" applyFont="1" applyFill="1" applyBorder="1" applyAlignment="1">
      <alignment horizontal="center" vertical="center" wrapText="1"/>
    </xf>
    <xf numFmtId="0" fontId="0" fillId="0" borderId="18" xfId="0" applyBorder="1" applyAlignment="1">
      <alignment vertical="center" wrapText="1"/>
    </xf>
    <xf numFmtId="0" fontId="38" fillId="8" borderId="1" xfId="5" applyFont="1" applyFill="1" applyBorder="1" applyAlignment="1">
      <alignment horizontal="left" vertical="center" wrapText="1"/>
    </xf>
    <xf numFmtId="49" fontId="8" fillId="4" borderId="1" xfId="0" applyNumberFormat="1" applyFont="1" applyFill="1" applyBorder="1" applyAlignment="1" applyProtection="1">
      <alignment horizontal="left"/>
      <protection locked="0"/>
    </xf>
    <xf numFmtId="49" fontId="8" fillId="4" borderId="1" xfId="0" applyNumberFormat="1" applyFont="1" applyFill="1" applyBorder="1" applyAlignment="1" applyProtection="1">
      <alignment horizontal="left" vertical="top"/>
      <protection locked="0"/>
    </xf>
    <xf numFmtId="0" fontId="38" fillId="0" borderId="6" xfId="0" applyFont="1" applyBorder="1" applyAlignment="1">
      <alignment horizontal="left" vertical="center" wrapText="1"/>
    </xf>
    <xf numFmtId="0" fontId="38" fillId="0" borderId="0" xfId="0" applyFont="1" applyAlignment="1">
      <alignment horizontal="left" vertical="center" wrapText="1"/>
    </xf>
    <xf numFmtId="44" fontId="17" fillId="12" borderId="1" xfId="3" applyNumberFormat="1" applyFont="1" applyFill="1" applyBorder="1" applyAlignment="1">
      <alignment horizontal="left" vertical="center" wrapText="1"/>
    </xf>
  </cellXfs>
  <cellStyles count="10">
    <cellStyle name="40% - Accent1 2" xfId="5" xr:uid="{64466E1B-205F-4AD7-BA47-1B50BFFF1F2D}"/>
    <cellStyle name="Berekening 2" xfId="4" xr:uid="{F3F83CD5-AA31-406F-B6B5-FF53BA31D63F}"/>
    <cellStyle name="Invoer 2" xfId="3" xr:uid="{44B60712-6A0E-495D-BADB-BEB9253FCDAB}"/>
    <cellStyle name="Kop 2 2" xfId="2" xr:uid="{C54B4299-C235-4BC9-8776-671AB99C53F8}"/>
    <cellStyle name="Procent 2" xfId="8" xr:uid="{8288BA57-D68A-4FBD-81B3-1AD2BD6AE4A6}"/>
    <cellStyle name="Standaard" xfId="0" builtinId="0"/>
    <cellStyle name="Standaard 2" xfId="6" xr:uid="{7D2FBBCD-D3C9-4B96-84B6-26052759ED0A}"/>
    <cellStyle name="Standaard 3" xfId="1" xr:uid="{C6D3A33A-A3BA-4DE5-BEF5-4090B37E0205}"/>
    <cellStyle name="Valuta 2" xfId="7" xr:uid="{5C176AB8-3015-48CE-A6B2-1B16FA18C51E}"/>
    <cellStyle name="Valuta 3" xfId="9" xr:uid="{3DA8E411-04F8-4912-8433-E2CFCF36B8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6DC-3A23-4828-BF0C-8B930DD281AC}">
  <sheetPr>
    <tabColor rgb="FFFFFF00"/>
  </sheetPr>
  <dimension ref="A1:F24"/>
  <sheetViews>
    <sheetView workbookViewId="0">
      <pane xSplit="1" ySplit="2" topLeftCell="B3" activePane="bottomRight" state="frozen"/>
      <selection pane="topRight" activeCell="B1" sqref="B1"/>
      <selection pane="bottomLeft" activeCell="A3" sqref="A3"/>
      <selection pane="bottomRight" activeCell="B11" sqref="B11:F11"/>
    </sheetView>
  </sheetViews>
  <sheetFormatPr defaultRowHeight="13.2"/>
  <cols>
    <col min="1" max="1" width="4.36328125" style="57" customWidth="1"/>
    <col min="2" max="2" width="8.90625" customWidth="1"/>
    <col min="3" max="3" width="34.90625" customWidth="1"/>
    <col min="4" max="5" width="14.90625" customWidth="1"/>
    <col min="6" max="6" width="20.453125" customWidth="1"/>
    <col min="7" max="7" width="3.08984375" customWidth="1"/>
    <col min="8" max="8" width="24.7265625" customWidth="1"/>
  </cols>
  <sheetData>
    <row r="1" spans="1:6" ht="21.6" thickBot="1">
      <c r="B1" s="75" t="s">
        <v>45</v>
      </c>
      <c r="C1" s="75"/>
      <c r="D1" s="75"/>
      <c r="E1" s="75"/>
      <c r="F1" s="75"/>
    </row>
    <row r="2" spans="1:6" ht="17.399999999999999">
      <c r="B2" s="74" t="s">
        <v>62</v>
      </c>
      <c r="C2" s="74"/>
      <c r="D2" s="74"/>
      <c r="E2" s="74"/>
      <c r="F2" s="74"/>
    </row>
    <row r="3" spans="1:6" ht="10.8" customHeight="1">
      <c r="B3" s="79"/>
      <c r="C3" s="80"/>
      <c r="D3" s="80"/>
      <c r="E3" s="80"/>
      <c r="F3" s="81"/>
    </row>
    <row r="4" spans="1:6" ht="17.399999999999999">
      <c r="B4" s="76" t="s">
        <v>0</v>
      </c>
      <c r="C4" s="76"/>
      <c r="D4" s="76"/>
      <c r="E4" s="76"/>
      <c r="F4" s="76"/>
    </row>
    <row r="5" spans="1:6" ht="15" customHeight="1">
      <c r="B5" s="77" t="s">
        <v>61</v>
      </c>
      <c r="C5" s="77"/>
      <c r="D5" s="77"/>
      <c r="E5" s="77"/>
      <c r="F5" s="77"/>
    </row>
    <row r="6" spans="1:6" ht="14.4">
      <c r="B6" s="78"/>
      <c r="C6" s="78"/>
      <c r="D6" s="78"/>
      <c r="E6" s="78"/>
      <c r="F6" s="78"/>
    </row>
    <row r="7" spans="1:6" ht="108.75" customHeight="1">
      <c r="A7" s="57">
        <v>1</v>
      </c>
      <c r="B7" s="65" t="s">
        <v>92</v>
      </c>
      <c r="C7" s="65"/>
      <c r="D7" s="65"/>
      <c r="E7" s="65"/>
      <c r="F7" s="65"/>
    </row>
    <row r="8" spans="1:6" ht="60.6" customHeight="1">
      <c r="A8" s="57">
        <v>2</v>
      </c>
      <c r="B8" s="65" t="s">
        <v>93</v>
      </c>
      <c r="C8" s="65"/>
      <c r="D8" s="65"/>
      <c r="E8" s="65"/>
      <c r="F8" s="65"/>
    </row>
    <row r="9" spans="1:6" ht="24" customHeight="1">
      <c r="A9" s="57">
        <v>3</v>
      </c>
      <c r="B9" s="66" t="s">
        <v>72</v>
      </c>
      <c r="C9" s="67"/>
      <c r="D9" s="67"/>
      <c r="E9" s="67"/>
      <c r="F9" s="68"/>
    </row>
    <row r="10" spans="1:6" ht="84.6" customHeight="1">
      <c r="A10" s="57">
        <v>4</v>
      </c>
      <c r="B10" s="66" t="s">
        <v>63</v>
      </c>
      <c r="C10" s="72"/>
      <c r="D10" s="72"/>
      <c r="E10" s="72"/>
      <c r="F10" s="73"/>
    </row>
    <row r="11" spans="1:6" ht="193.2" customHeight="1">
      <c r="A11" s="57">
        <v>6</v>
      </c>
      <c r="B11" s="69" t="s">
        <v>97</v>
      </c>
      <c r="C11" s="70"/>
      <c r="D11" s="70"/>
      <c r="E11" s="70"/>
      <c r="F11" s="71"/>
    </row>
    <row r="12" spans="1:6" ht="14.4">
      <c r="B12" s="84" t="s">
        <v>98</v>
      </c>
      <c r="C12" s="84"/>
      <c r="D12" s="84"/>
      <c r="E12" s="84"/>
      <c r="F12" s="84"/>
    </row>
    <row r="13" spans="1:6" ht="14.4">
      <c r="B13" s="85" t="s">
        <v>94</v>
      </c>
      <c r="C13" s="86"/>
      <c r="D13" s="86"/>
      <c r="E13" s="86"/>
      <c r="F13" s="86"/>
    </row>
    <row r="14" spans="1:6" ht="14.4">
      <c r="B14" s="82" t="s">
        <v>75</v>
      </c>
      <c r="C14" s="82"/>
      <c r="D14" s="82"/>
      <c r="E14" s="82"/>
      <c r="F14" s="82"/>
    </row>
    <row r="15" spans="1:6" ht="14.4">
      <c r="B15" s="82" t="s">
        <v>76</v>
      </c>
      <c r="C15" s="83"/>
      <c r="D15" s="83"/>
      <c r="E15" s="83"/>
      <c r="F15" s="83"/>
    </row>
    <row r="16" spans="1:6" ht="14.4">
      <c r="B16" s="82" t="s">
        <v>77</v>
      </c>
      <c r="C16" s="83"/>
      <c r="D16" s="83"/>
      <c r="E16" s="83"/>
      <c r="F16" s="83"/>
    </row>
    <row r="17" spans="2:6" ht="14.4">
      <c r="B17" s="82" t="s">
        <v>78</v>
      </c>
      <c r="C17" s="83"/>
      <c r="D17" s="83"/>
      <c r="E17" s="83"/>
      <c r="F17" s="83"/>
    </row>
    <row r="18" spans="2:6">
      <c r="B18" s="58"/>
      <c r="C18" s="58"/>
      <c r="D18" s="58"/>
      <c r="E18" s="58"/>
      <c r="F18" s="58"/>
    </row>
    <row r="21" spans="2:6" ht="12.75" customHeight="1"/>
    <row r="22" spans="2:6" ht="12.75" customHeight="1"/>
    <row r="23" spans="2:6" ht="12.75" customHeight="1"/>
    <row r="24" spans="2:6" ht="12.75" customHeight="1"/>
  </sheetData>
  <sheetProtection algorithmName="SHA-512" hashValue="XWq0qmQ1fjLmiRHbU/mAERlVBsmhKo/y62rXqDYeN8bbSRJWLjPxGeSER0bqRWTIc5jsU8EWUV5qnmnjjCM3CQ==" saltValue="LoYGBeF5iaPBKMqCngwDaQ==" spinCount="100000" sheet="1" objects="1" scenarios="1"/>
  <mergeCells count="17">
    <mergeCell ref="B17:F17"/>
    <mergeCell ref="B12:F12"/>
    <mergeCell ref="B14:F14"/>
    <mergeCell ref="B13:F13"/>
    <mergeCell ref="B16:F16"/>
    <mergeCell ref="B15:F15"/>
    <mergeCell ref="B2:F2"/>
    <mergeCell ref="B1:F1"/>
    <mergeCell ref="B4:F4"/>
    <mergeCell ref="B5:F5"/>
    <mergeCell ref="B6:F6"/>
    <mergeCell ref="B3:F3"/>
    <mergeCell ref="B7:F7"/>
    <mergeCell ref="B8:F8"/>
    <mergeCell ref="B9:F9"/>
    <mergeCell ref="B11:F11"/>
    <mergeCell ref="B10:F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4E870-B4B8-4B29-A62A-0138D6E5A9BA}">
  <sheetPr>
    <tabColor theme="0" tint="-0.14999847407452621"/>
  </sheetPr>
  <dimension ref="B1:G28"/>
  <sheetViews>
    <sheetView workbookViewId="0">
      <pane xSplit="1" ySplit="2" topLeftCell="B3" activePane="bottomRight" state="frozen"/>
      <selection pane="topRight" activeCell="B1" sqref="B1"/>
      <selection pane="bottomLeft" activeCell="A3" sqref="A3"/>
      <selection pane="bottomRight" activeCell="I11" sqref="I11"/>
    </sheetView>
  </sheetViews>
  <sheetFormatPr defaultColWidth="8.7265625" defaultRowHeight="12.6"/>
  <cols>
    <col min="1" max="1" width="2.7265625" style="16" customWidth="1"/>
    <col min="2" max="2" width="4.08984375" style="16" customWidth="1"/>
    <col min="3" max="3" width="57" style="16" customWidth="1"/>
    <col min="4" max="4" width="13.08984375" style="16" customWidth="1"/>
    <col min="5" max="5" width="11.26953125" style="16" customWidth="1"/>
    <col min="6" max="6" width="14.90625" style="16" customWidth="1"/>
    <col min="7" max="7" width="15.90625" style="16" customWidth="1"/>
    <col min="8" max="8" width="3.08984375" style="16" customWidth="1"/>
    <col min="9" max="9" width="24.7265625" style="16" customWidth="1"/>
    <col min="10" max="16384" width="8.7265625" style="16"/>
  </cols>
  <sheetData>
    <row r="1" spans="2:7" ht="26.4" thickBot="1">
      <c r="B1" s="100" t="s">
        <v>43</v>
      </c>
      <c r="C1" s="100"/>
      <c r="D1" s="100"/>
      <c r="E1" s="100"/>
      <c r="F1" s="100"/>
      <c r="G1" s="100"/>
    </row>
    <row r="2" spans="2:7" ht="24.6" customHeight="1">
      <c r="B2" s="90" t="s">
        <v>46</v>
      </c>
      <c r="C2" s="90"/>
      <c r="D2" s="90"/>
      <c r="E2" s="90"/>
      <c r="F2" s="90"/>
      <c r="G2" s="90"/>
    </row>
    <row r="3" spans="2:7" ht="24.6" customHeight="1">
      <c r="B3" s="152" t="s">
        <v>100</v>
      </c>
      <c r="C3" s="153"/>
      <c r="D3" s="149" t="str">
        <f>'3. PRIJZENBLAD'!$D$50</f>
        <v>invullen onder tab 3</v>
      </c>
      <c r="E3" s="150"/>
      <c r="F3" s="150"/>
      <c r="G3" s="151"/>
    </row>
    <row r="4" spans="2:7" ht="17.399999999999999">
      <c r="B4" s="101" t="s">
        <v>0</v>
      </c>
      <c r="C4" s="101"/>
      <c r="D4" s="101"/>
      <c r="E4" s="101"/>
      <c r="F4" s="101"/>
      <c r="G4" s="101"/>
    </row>
    <row r="5" spans="2:7" ht="28.95" customHeight="1">
      <c r="B5" s="102" t="s">
        <v>44</v>
      </c>
      <c r="C5" s="102"/>
      <c r="D5" s="102"/>
      <c r="E5" s="102"/>
      <c r="F5" s="102"/>
      <c r="G5" s="102"/>
    </row>
    <row r="6" spans="2:7" ht="14.4">
      <c r="B6" s="93"/>
      <c r="C6" s="93"/>
      <c r="D6" s="93"/>
      <c r="E6" s="93"/>
      <c r="F6" s="93"/>
      <c r="G6" s="93"/>
    </row>
    <row r="7" spans="2:7" ht="17.399999999999999">
      <c r="B7" s="99" t="s">
        <v>2</v>
      </c>
      <c r="C7" s="99"/>
      <c r="D7" s="99"/>
      <c r="E7" s="99"/>
      <c r="F7" s="99"/>
      <c r="G7" s="99"/>
    </row>
    <row r="8" spans="2:7" ht="66" customHeight="1">
      <c r="B8" s="94"/>
      <c r="C8" s="94"/>
      <c r="D8" s="95" t="s">
        <v>95</v>
      </c>
      <c r="E8" s="96"/>
      <c r="F8" s="96"/>
      <c r="G8" s="96"/>
    </row>
    <row r="9" spans="2:7" ht="14.4">
      <c r="B9" s="93"/>
      <c r="C9" s="93"/>
      <c r="D9" s="93"/>
      <c r="E9" s="93"/>
      <c r="F9" s="93"/>
      <c r="G9" s="93"/>
    </row>
    <row r="10" spans="2:7" ht="14.4">
      <c r="B10" s="97" t="s">
        <v>42</v>
      </c>
      <c r="C10" s="98"/>
      <c r="D10" s="98"/>
      <c r="E10" s="98"/>
      <c r="F10" s="98"/>
      <c r="G10" s="98"/>
    </row>
    <row r="11" spans="2:7" ht="14.4">
      <c r="B11" s="27"/>
      <c r="C11" s="28"/>
      <c r="D11" s="91" t="s">
        <v>70</v>
      </c>
      <c r="E11" s="92"/>
      <c r="F11" s="45" t="s">
        <v>71</v>
      </c>
      <c r="G11" s="46" t="s">
        <v>74</v>
      </c>
    </row>
    <row r="12" spans="2:7" ht="28.8">
      <c r="B12" s="2" t="s">
        <v>3</v>
      </c>
      <c r="C12" s="2" t="s">
        <v>4</v>
      </c>
      <c r="D12" s="2" t="s">
        <v>41</v>
      </c>
      <c r="E12" s="2" t="s">
        <v>40</v>
      </c>
      <c r="F12" s="2" t="s">
        <v>60</v>
      </c>
      <c r="G12" s="3" t="s">
        <v>73</v>
      </c>
    </row>
    <row r="13" spans="2:7" ht="14.4">
      <c r="B13" s="13" t="s">
        <v>14</v>
      </c>
      <c r="C13" s="7" t="s">
        <v>15</v>
      </c>
      <c r="D13" s="53"/>
      <c r="E13" s="38"/>
      <c r="F13" s="38"/>
      <c r="G13" s="11">
        <f>(D13*E13)+(F13*48)</f>
        <v>0</v>
      </c>
    </row>
    <row r="14" spans="2:7" ht="14.4">
      <c r="B14" s="14"/>
      <c r="C14" s="7" t="s">
        <v>15</v>
      </c>
      <c r="D14" s="53"/>
      <c r="E14" s="38"/>
      <c r="F14" s="38"/>
      <c r="G14" s="11">
        <f t="shared" ref="G14:G24" si="0">(D14*E14)+(F14*48)</f>
        <v>0</v>
      </c>
    </row>
    <row r="15" spans="2:7" ht="14.4">
      <c r="B15" s="14"/>
      <c r="C15" s="7" t="s">
        <v>15</v>
      </c>
      <c r="D15" s="53"/>
      <c r="E15" s="38"/>
      <c r="F15" s="38"/>
      <c r="G15" s="11">
        <f t="shared" si="0"/>
        <v>0</v>
      </c>
    </row>
    <row r="16" spans="2:7" ht="14.4">
      <c r="B16" s="14"/>
      <c r="C16" s="7" t="s">
        <v>15</v>
      </c>
      <c r="D16" s="53"/>
      <c r="E16" s="38"/>
      <c r="F16" s="38"/>
      <c r="G16" s="11">
        <f t="shared" si="0"/>
        <v>0</v>
      </c>
    </row>
    <row r="17" spans="2:7" ht="14.4">
      <c r="B17" s="17"/>
      <c r="C17" s="7" t="s">
        <v>15</v>
      </c>
      <c r="D17" s="53"/>
      <c r="E17" s="38"/>
      <c r="F17" s="38"/>
      <c r="G17" s="11">
        <f t="shared" si="0"/>
        <v>0</v>
      </c>
    </row>
    <row r="18" spans="2:7" ht="14.4">
      <c r="B18" s="17"/>
      <c r="C18" s="7" t="s">
        <v>15</v>
      </c>
      <c r="D18" s="53"/>
      <c r="E18" s="38"/>
      <c r="F18" s="38"/>
      <c r="G18" s="11">
        <f t="shared" si="0"/>
        <v>0</v>
      </c>
    </row>
    <row r="19" spans="2:7" ht="14.4">
      <c r="B19" s="17"/>
      <c r="C19" s="7" t="s">
        <v>15</v>
      </c>
      <c r="D19" s="53"/>
      <c r="E19" s="38"/>
      <c r="F19" s="38"/>
      <c r="G19" s="11">
        <f t="shared" si="0"/>
        <v>0</v>
      </c>
    </row>
    <row r="20" spans="2:7" ht="14.4">
      <c r="B20" s="17"/>
      <c r="C20" s="7" t="s">
        <v>15</v>
      </c>
      <c r="D20" s="53"/>
      <c r="E20" s="38"/>
      <c r="F20" s="38"/>
      <c r="G20" s="11">
        <f t="shared" si="0"/>
        <v>0</v>
      </c>
    </row>
    <row r="21" spans="2:7" ht="18.75" customHeight="1">
      <c r="C21" s="7" t="s">
        <v>15</v>
      </c>
      <c r="D21" s="53"/>
      <c r="E21" s="38"/>
      <c r="F21" s="38"/>
      <c r="G21" s="11">
        <f t="shared" si="0"/>
        <v>0</v>
      </c>
    </row>
    <row r="22" spans="2:7" ht="14.4">
      <c r="B22" s="14"/>
      <c r="C22" s="7" t="s">
        <v>15</v>
      </c>
      <c r="D22" s="53"/>
      <c r="E22" s="38"/>
      <c r="F22" s="38"/>
      <c r="G22" s="11">
        <f t="shared" si="0"/>
        <v>0</v>
      </c>
    </row>
    <row r="23" spans="2:7" ht="14.4">
      <c r="B23" s="13"/>
      <c r="C23" s="7" t="s">
        <v>15</v>
      </c>
      <c r="D23" s="53"/>
      <c r="E23" s="38"/>
      <c r="F23" s="38"/>
      <c r="G23" s="11">
        <f t="shared" si="0"/>
        <v>0</v>
      </c>
    </row>
    <row r="24" spans="2:7" ht="14.4">
      <c r="B24" s="13"/>
      <c r="C24" s="7" t="s">
        <v>15</v>
      </c>
      <c r="D24" s="54"/>
      <c r="E24" s="39"/>
      <c r="F24" s="38"/>
      <c r="G24" s="11">
        <f t="shared" si="0"/>
        <v>0</v>
      </c>
    </row>
    <row r="25" spans="2:7" ht="14.4">
      <c r="B25" s="14"/>
      <c r="C25" s="16" t="s">
        <v>47</v>
      </c>
    </row>
    <row r="26" spans="2:7" ht="14.4">
      <c r="B26" s="87" t="s">
        <v>20</v>
      </c>
      <c r="C26" s="88"/>
      <c r="D26" s="20">
        <f>SUM(D13:D24)</f>
        <v>0</v>
      </c>
      <c r="E26" s="29">
        <f>D26*E13</f>
        <v>0</v>
      </c>
      <c r="F26" s="29">
        <f>SUM(F13:F24)</f>
        <v>0</v>
      </c>
      <c r="G26" s="19">
        <f>SUM(G13:G24)</f>
        <v>0</v>
      </c>
    </row>
    <row r="27" spans="2:7" ht="14.4">
      <c r="B27" s="89"/>
      <c r="C27" s="89"/>
      <c r="D27" s="89"/>
      <c r="E27" s="89"/>
      <c r="F27" s="89"/>
      <c r="G27" s="89"/>
    </row>
    <row r="28" spans="2:7">
      <c r="G28" s="55"/>
    </row>
  </sheetData>
  <sheetProtection algorithmName="SHA-512" hashValue="LN/wfRfCGfXFybiZOXArlWiOhzvo6rRfsLvlumBt+qNZXLiTOGi5jpnpGvgEg9mTRFoP5uXNPFrtkGDbCUNUlQ==" saltValue="3ItfErdZdTz7DQxOPYJQnw==" spinCount="100000" sheet="1" objects="1" scenarios="1"/>
  <mergeCells count="15">
    <mergeCell ref="B1:G1"/>
    <mergeCell ref="B4:G4"/>
    <mergeCell ref="B5:G5"/>
    <mergeCell ref="B3:C3"/>
    <mergeCell ref="D3:G3"/>
    <mergeCell ref="B26:C26"/>
    <mergeCell ref="B27:G27"/>
    <mergeCell ref="B2:G2"/>
    <mergeCell ref="D11:E11"/>
    <mergeCell ref="B9:G9"/>
    <mergeCell ref="B8:C8"/>
    <mergeCell ref="D8:G8"/>
    <mergeCell ref="B10:G10"/>
    <mergeCell ref="B7:G7"/>
    <mergeCell ref="B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7ADD-AC6A-451E-BB06-6351C5105E35}">
  <sheetPr>
    <tabColor theme="9" tint="0.59999389629810485"/>
  </sheetPr>
  <dimension ref="B1:G18"/>
  <sheetViews>
    <sheetView workbookViewId="0">
      <pane xSplit="1" ySplit="2" topLeftCell="B3" activePane="bottomRight" state="frozen"/>
      <selection pane="topRight" activeCell="B1" sqref="B1"/>
      <selection pane="bottomLeft" activeCell="A3" sqref="A3"/>
      <selection pane="bottomRight" activeCell="J15" sqref="J15"/>
    </sheetView>
  </sheetViews>
  <sheetFormatPr defaultRowHeight="12.6"/>
  <cols>
    <col min="1" max="1" width="5.6328125" customWidth="1"/>
    <col min="3" max="3" width="70.08984375" customWidth="1"/>
    <col min="4" max="4" width="10.7265625" customWidth="1"/>
    <col min="5" max="5" width="12" customWidth="1"/>
  </cols>
  <sheetData>
    <row r="1" spans="2:7" ht="29.4" customHeight="1">
      <c r="B1" s="103" t="s">
        <v>59</v>
      </c>
      <c r="C1" s="103"/>
      <c r="D1" s="103"/>
      <c r="E1" s="103"/>
    </row>
    <row r="2" spans="2:7" ht="29.4" customHeight="1">
      <c r="B2" s="148" t="s">
        <v>46</v>
      </c>
      <c r="C2" s="72"/>
      <c r="D2" s="72"/>
      <c r="E2" s="73"/>
    </row>
    <row r="3" spans="2:7" ht="29.4" customHeight="1">
      <c r="B3" s="63" t="s">
        <v>99</v>
      </c>
      <c r="C3" s="147" t="str">
        <f>'3. PRIJZENBLAD'!$D$50</f>
        <v>invullen onder tab 3</v>
      </c>
      <c r="D3" s="72"/>
      <c r="E3" s="73"/>
      <c r="F3" s="62"/>
      <c r="G3" s="62"/>
    </row>
    <row r="4" spans="2:7" ht="7.8" customHeight="1">
      <c r="B4" s="105"/>
      <c r="C4" s="72"/>
      <c r="D4" s="72"/>
      <c r="E4" s="73"/>
    </row>
    <row r="5" spans="2:7" s="16" customFormat="1" ht="74.400000000000006" customHeight="1">
      <c r="B5" s="61"/>
      <c r="C5" s="107" t="s">
        <v>96</v>
      </c>
      <c r="D5" s="108"/>
      <c r="E5" s="109"/>
    </row>
    <row r="6" spans="2:7" ht="10.8" customHeight="1">
      <c r="B6" s="59"/>
      <c r="C6" s="60"/>
      <c r="D6" s="60"/>
      <c r="E6" s="60"/>
    </row>
    <row r="7" spans="2:7" ht="28.8">
      <c r="B7" s="2" t="s">
        <v>3</v>
      </c>
      <c r="C7" s="5" t="s">
        <v>4</v>
      </c>
      <c r="D7" s="2" t="s">
        <v>21</v>
      </c>
      <c r="E7" s="2" t="s">
        <v>74</v>
      </c>
    </row>
    <row r="8" spans="2:7" ht="14.4">
      <c r="B8" s="24" t="s">
        <v>49</v>
      </c>
      <c r="C8" s="40" t="s">
        <v>48</v>
      </c>
      <c r="D8" s="38"/>
      <c r="E8" s="11">
        <f>D8*48</f>
        <v>0</v>
      </c>
    </row>
    <row r="9" spans="2:7" ht="14.4">
      <c r="B9" s="24" t="s">
        <v>50</v>
      </c>
      <c r="C9" s="40" t="s">
        <v>48</v>
      </c>
      <c r="D9" s="38"/>
      <c r="E9" s="11">
        <f t="shared" ref="E9:E16" si="0">D9*48</f>
        <v>0</v>
      </c>
    </row>
    <row r="10" spans="2:7" ht="14.4">
      <c r="B10" s="24" t="s">
        <v>51</v>
      </c>
      <c r="C10" s="40" t="s">
        <v>48</v>
      </c>
      <c r="D10" s="38"/>
      <c r="E10" s="11">
        <f t="shared" si="0"/>
        <v>0</v>
      </c>
    </row>
    <row r="11" spans="2:7" ht="14.4">
      <c r="B11" s="24" t="s">
        <v>52</v>
      </c>
      <c r="C11" s="40" t="s">
        <v>48</v>
      </c>
      <c r="D11" s="38"/>
      <c r="E11" s="11">
        <f t="shared" si="0"/>
        <v>0</v>
      </c>
    </row>
    <row r="12" spans="2:7" ht="14.4">
      <c r="B12" s="24" t="s">
        <v>53</v>
      </c>
      <c r="C12" s="40" t="s">
        <v>48</v>
      </c>
      <c r="D12" s="38"/>
      <c r="E12" s="11">
        <f t="shared" si="0"/>
        <v>0</v>
      </c>
    </row>
    <row r="13" spans="2:7" ht="14.4">
      <c r="B13" s="24" t="s">
        <v>54</v>
      </c>
      <c r="C13" s="40" t="s">
        <v>48</v>
      </c>
      <c r="D13" s="38"/>
      <c r="E13" s="11">
        <f t="shared" si="0"/>
        <v>0</v>
      </c>
    </row>
    <row r="14" spans="2:7" ht="14.4">
      <c r="B14" s="24" t="s">
        <v>55</v>
      </c>
      <c r="C14" s="40" t="s">
        <v>48</v>
      </c>
      <c r="D14" s="38"/>
      <c r="E14" s="11">
        <f t="shared" si="0"/>
        <v>0</v>
      </c>
    </row>
    <row r="15" spans="2:7" ht="14.4">
      <c r="B15" s="25" t="s">
        <v>56</v>
      </c>
      <c r="C15" s="41" t="s">
        <v>48</v>
      </c>
      <c r="D15" s="39"/>
      <c r="E15" s="11">
        <f t="shared" si="0"/>
        <v>0</v>
      </c>
    </row>
    <row r="16" spans="2:7" ht="14.4">
      <c r="B16" s="36" t="s">
        <v>57</v>
      </c>
      <c r="C16" s="42" t="s">
        <v>48</v>
      </c>
      <c r="D16" s="43"/>
      <c r="E16" s="11">
        <f t="shared" si="0"/>
        <v>0</v>
      </c>
    </row>
    <row r="17" spans="2:5" ht="14.4">
      <c r="B17" s="36"/>
      <c r="C17" s="42" t="s">
        <v>67</v>
      </c>
      <c r="D17" s="43"/>
      <c r="E17" s="37"/>
    </row>
    <row r="18" spans="2:5" ht="14.4">
      <c r="B18" s="104" t="s">
        <v>68</v>
      </c>
      <c r="C18" s="104"/>
      <c r="D18" s="21"/>
      <c r="E18" s="26">
        <f>SUM(E8:E16)</f>
        <v>0</v>
      </c>
    </row>
  </sheetData>
  <sheetProtection algorithmName="SHA-512" hashValue="mRmphYwDlh3qHIeriZ+uBCodR8qw4lPnFfsrT6yJjFeqnavqrPvRoqpuG/zoqsVVEkD9WSsW+veXinxiAOq0FQ==" saltValue="a+5z6j04B4tvBHpPetAPcw==" spinCount="100000" sheet="1" objects="1" scenarios="1"/>
  <mergeCells count="6">
    <mergeCell ref="B1:E1"/>
    <mergeCell ref="B18:C18"/>
    <mergeCell ref="B4:E4"/>
    <mergeCell ref="C5:E5"/>
    <mergeCell ref="C3:E3"/>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DB92-822B-40AD-B70C-56CB326637E1}">
  <sheetPr>
    <tabColor rgb="FF00B0F0"/>
  </sheetPr>
  <dimension ref="B1:L63"/>
  <sheetViews>
    <sheetView tabSelected="1" workbookViewId="0">
      <pane xSplit="1" ySplit="1" topLeftCell="B2" activePane="bottomRight" state="frozen"/>
      <selection pane="topRight" activeCell="B1" sqref="B1"/>
      <selection pane="bottomLeft" activeCell="A2" sqref="A2"/>
      <selection pane="bottomRight" activeCell="F40" sqref="F40"/>
    </sheetView>
  </sheetViews>
  <sheetFormatPr defaultRowHeight="12.75" customHeight="1"/>
  <cols>
    <col min="1" max="1" width="1.453125" customWidth="1"/>
    <col min="2" max="2" width="8.90625" customWidth="1"/>
    <col min="3" max="3" width="33.54296875" customWidth="1"/>
    <col min="4" max="4" width="12.6328125" customWidth="1"/>
    <col min="5" max="5" width="18.7265625" customWidth="1"/>
    <col min="6" max="6" width="20.26953125" customWidth="1"/>
    <col min="7" max="7" width="3.08984375" customWidth="1"/>
    <col min="8" max="8" width="24.7265625" style="33" customWidth="1"/>
  </cols>
  <sheetData>
    <row r="1" spans="2:10" ht="25.8">
      <c r="B1" s="133" t="s">
        <v>84</v>
      </c>
      <c r="C1" s="134"/>
      <c r="D1" s="134"/>
      <c r="E1" s="134"/>
      <c r="F1" s="135"/>
      <c r="H1" s="56" t="s">
        <v>91</v>
      </c>
    </row>
    <row r="2" spans="2:10" ht="22.2" customHeight="1">
      <c r="B2" s="106" t="s">
        <v>90</v>
      </c>
      <c r="C2" s="106"/>
      <c r="D2" s="106"/>
      <c r="E2" s="106"/>
      <c r="F2" s="106"/>
      <c r="G2" s="106"/>
    </row>
    <row r="3" spans="2:10" ht="17.399999999999999">
      <c r="B3" s="76" t="s">
        <v>0</v>
      </c>
      <c r="C3" s="76"/>
      <c r="D3" s="76"/>
      <c r="E3" s="76"/>
      <c r="F3" s="76"/>
    </row>
    <row r="4" spans="2:10" ht="21" customHeight="1">
      <c r="B4" s="111" t="s">
        <v>1</v>
      </c>
      <c r="C4" s="72"/>
      <c r="D4" s="73"/>
      <c r="E4" s="64" t="str">
        <f t="shared" ref="E4" si="0">B50</f>
        <v xml:space="preserve">Bedrijfsnaam Inschrijver: </v>
      </c>
      <c r="F4" s="154" t="str">
        <f>$D$50</f>
        <v>invullen onder tab 3</v>
      </c>
    </row>
    <row r="5" spans="2:10" ht="17.399999999999999">
      <c r="B5" s="112" t="s">
        <v>2</v>
      </c>
      <c r="C5" s="112"/>
      <c r="D5" s="112"/>
      <c r="E5" s="112"/>
      <c r="F5" s="112"/>
    </row>
    <row r="6" spans="2:10" ht="51" customHeight="1">
      <c r="B6" s="50"/>
      <c r="C6" s="51" t="s">
        <v>82</v>
      </c>
      <c r="D6" s="110" t="s">
        <v>85</v>
      </c>
      <c r="E6" s="96"/>
      <c r="F6" s="96"/>
      <c r="H6" s="129"/>
      <c r="I6" s="130"/>
      <c r="J6" s="130"/>
    </row>
    <row r="7" spans="2:10" ht="48" customHeight="1">
      <c r="B7" s="52"/>
      <c r="C7" s="51" t="s">
        <v>83</v>
      </c>
      <c r="D7" s="110" t="s">
        <v>86</v>
      </c>
      <c r="E7" s="96"/>
      <c r="F7" s="96"/>
    </row>
    <row r="8" spans="2:10" ht="6.6" customHeight="1">
      <c r="B8" s="137"/>
      <c r="C8" s="137"/>
      <c r="D8" s="137"/>
      <c r="E8" s="137"/>
      <c r="F8" s="137"/>
    </row>
    <row r="9" spans="2:10" ht="14.4">
      <c r="B9" s="97" t="s">
        <v>94</v>
      </c>
      <c r="C9" s="98"/>
      <c r="D9" s="98"/>
      <c r="E9" s="98"/>
      <c r="F9" s="98"/>
    </row>
    <row r="10" spans="2:10" ht="14.4">
      <c r="B10" s="2" t="s">
        <v>3</v>
      </c>
      <c r="C10" s="2" t="s">
        <v>4</v>
      </c>
      <c r="D10" s="2" t="s">
        <v>41</v>
      </c>
      <c r="E10" s="2" t="s">
        <v>40</v>
      </c>
      <c r="F10" s="3" t="s">
        <v>6</v>
      </c>
    </row>
    <row r="11" spans="2:10" ht="14.4">
      <c r="B11" s="13" t="s">
        <v>7</v>
      </c>
      <c r="C11" s="13" t="s">
        <v>8</v>
      </c>
      <c r="D11" s="53"/>
      <c r="E11" s="38"/>
      <c r="F11" s="11">
        <f>D11*E11</f>
        <v>0</v>
      </c>
      <c r="H11" s="35" t="s">
        <v>64</v>
      </c>
    </row>
    <row r="12" spans="2:10" ht="14.4">
      <c r="B12" s="13" t="s">
        <v>9</v>
      </c>
      <c r="C12" s="13" t="s">
        <v>10</v>
      </c>
      <c r="D12" s="53"/>
      <c r="E12" s="38"/>
      <c r="F12" s="11">
        <f>D12*E12</f>
        <v>0</v>
      </c>
      <c r="H12" s="35" t="s">
        <v>64</v>
      </c>
    </row>
    <row r="13" spans="2:10" ht="14.4">
      <c r="B13" s="14" t="s">
        <v>11</v>
      </c>
      <c r="C13" s="14" t="s">
        <v>12</v>
      </c>
      <c r="D13" s="53"/>
      <c r="E13" s="38"/>
      <c r="F13" s="11">
        <f>D13*E13</f>
        <v>0</v>
      </c>
      <c r="H13" s="35" t="s">
        <v>64</v>
      </c>
    </row>
    <row r="14" spans="2:10" ht="14.4">
      <c r="B14" s="14" t="s">
        <v>13</v>
      </c>
      <c r="C14" s="6" t="s">
        <v>69</v>
      </c>
      <c r="D14" s="53"/>
      <c r="E14" s="38"/>
      <c r="F14" s="11">
        <f>D14*E14</f>
        <v>0</v>
      </c>
      <c r="H14" s="35" t="s">
        <v>64</v>
      </c>
    </row>
    <row r="15" spans="2:10" ht="14.4">
      <c r="B15" s="31" t="s">
        <v>14</v>
      </c>
      <c r="C15" s="143" t="s">
        <v>79</v>
      </c>
      <c r="D15" s="144"/>
      <c r="E15" s="145"/>
      <c r="F15" s="32">
        <f>'1. Invulblad Koppelingen'!E26</f>
        <v>0</v>
      </c>
      <c r="H15" s="35" t="s">
        <v>64</v>
      </c>
    </row>
    <row r="16" spans="2:10" ht="14.4">
      <c r="B16" s="14" t="s">
        <v>16</v>
      </c>
      <c r="C16" s="18" t="s">
        <v>17</v>
      </c>
      <c r="D16" s="53"/>
      <c r="E16" s="38"/>
      <c r="F16" s="11">
        <f>D16*E16</f>
        <v>0</v>
      </c>
      <c r="H16" s="35" t="s">
        <v>64</v>
      </c>
    </row>
    <row r="17" spans="2:8" ht="14.4">
      <c r="B17" s="13" t="s">
        <v>18</v>
      </c>
      <c r="C17" s="47" t="s">
        <v>81</v>
      </c>
      <c r="D17" s="146"/>
      <c r="E17" s="48"/>
      <c r="F17" s="11">
        <f>D17*E17</f>
        <v>0</v>
      </c>
      <c r="H17" s="34" t="s">
        <v>66</v>
      </c>
    </row>
    <row r="18" spans="2:8" ht="14.4">
      <c r="B18" s="14" t="s">
        <v>19</v>
      </c>
      <c r="C18" s="47" t="s">
        <v>81</v>
      </c>
      <c r="D18" s="146"/>
      <c r="E18" s="48"/>
      <c r="F18" s="11">
        <f>D18*E18</f>
        <v>0</v>
      </c>
      <c r="H18" s="34" t="s">
        <v>66</v>
      </c>
    </row>
    <row r="19" spans="2:8" ht="14.4">
      <c r="B19" s="126"/>
      <c r="C19" s="126"/>
      <c r="D19" s="87" t="s">
        <v>20</v>
      </c>
      <c r="E19" s="87"/>
      <c r="F19" s="23">
        <f>SUM(F11:F18)</f>
        <v>0</v>
      </c>
    </row>
    <row r="20" spans="2:8" ht="7.8" customHeight="1">
      <c r="B20" s="89"/>
      <c r="C20" s="89"/>
      <c r="D20" s="89"/>
      <c r="E20" s="89"/>
      <c r="F20" s="89"/>
    </row>
    <row r="21" spans="2:8" ht="14.4">
      <c r="B21" s="124" t="s">
        <v>75</v>
      </c>
      <c r="C21" s="124"/>
      <c r="D21" s="124"/>
      <c r="E21" s="124"/>
      <c r="F21" s="124"/>
    </row>
    <row r="22" spans="2:8" ht="13.8" customHeight="1">
      <c r="B22" s="2" t="s">
        <v>3</v>
      </c>
      <c r="C22" s="2" t="s">
        <v>4</v>
      </c>
      <c r="D22" s="10" t="s">
        <v>5</v>
      </c>
      <c r="E22" s="2" t="s">
        <v>21</v>
      </c>
      <c r="F22" s="3" t="s">
        <v>74</v>
      </c>
    </row>
    <row r="23" spans="2:8" ht="14.4">
      <c r="B23" s="13" t="s">
        <v>22</v>
      </c>
      <c r="C23" s="8" t="s">
        <v>23</v>
      </c>
      <c r="D23" s="15">
        <v>1100</v>
      </c>
      <c r="E23" s="44"/>
      <c r="F23" s="11">
        <f>(D23*E23)*48</f>
        <v>0</v>
      </c>
      <c r="H23" s="35" t="s">
        <v>64</v>
      </c>
    </row>
    <row r="24" spans="2:8" ht="28.8">
      <c r="B24" s="13" t="s">
        <v>24</v>
      </c>
      <c r="C24" s="8" t="s">
        <v>25</v>
      </c>
      <c r="D24" s="15">
        <v>40</v>
      </c>
      <c r="E24" s="44"/>
      <c r="F24" s="11">
        <f>(D24*E24)*48</f>
        <v>0</v>
      </c>
      <c r="H24" s="35" t="s">
        <v>64</v>
      </c>
    </row>
    <row r="25" spans="2:8" ht="14.4">
      <c r="B25" s="13" t="s">
        <v>26</v>
      </c>
      <c r="C25" s="9" t="s">
        <v>27</v>
      </c>
      <c r="D25" s="15">
        <v>100</v>
      </c>
      <c r="E25" s="44"/>
      <c r="F25" s="11">
        <f>(D25*E25)*48</f>
        <v>0</v>
      </c>
      <c r="H25" s="35" t="s">
        <v>64</v>
      </c>
    </row>
    <row r="26" spans="2:8" ht="14.4">
      <c r="B26" s="126"/>
      <c r="C26" s="127"/>
      <c r="D26" s="136" t="s">
        <v>28</v>
      </c>
      <c r="E26" s="87"/>
      <c r="F26" s="23">
        <f>SUM(F23:F25)</f>
        <v>0</v>
      </c>
    </row>
    <row r="27" spans="2:8" ht="6.6" customHeight="1">
      <c r="B27" s="89"/>
      <c r="C27" s="89"/>
      <c r="D27" s="89"/>
      <c r="E27" s="89"/>
      <c r="F27" s="89"/>
    </row>
    <row r="28" spans="2:8" ht="14.4">
      <c r="B28" s="124" t="s">
        <v>76</v>
      </c>
      <c r="C28" s="125"/>
      <c r="D28" s="125"/>
      <c r="E28" s="125"/>
      <c r="F28" s="125"/>
    </row>
    <row r="29" spans="2:8" ht="14.4">
      <c r="B29" s="2" t="s">
        <v>3</v>
      </c>
      <c r="C29" s="2" t="s">
        <v>4</v>
      </c>
      <c r="D29" s="2" t="s">
        <v>5</v>
      </c>
      <c r="E29" s="2" t="s">
        <v>21</v>
      </c>
      <c r="F29" s="3" t="s">
        <v>74</v>
      </c>
    </row>
    <row r="30" spans="2:8" ht="14.4">
      <c r="B30" s="13" t="s">
        <v>29</v>
      </c>
      <c r="C30" s="4" t="s">
        <v>65</v>
      </c>
      <c r="D30" s="49">
        <v>1</v>
      </c>
      <c r="E30" s="48"/>
      <c r="F30" s="11">
        <f>(D30*E30)*48</f>
        <v>0</v>
      </c>
      <c r="H30" s="34" t="s">
        <v>66</v>
      </c>
    </row>
    <row r="31" spans="2:8" ht="14.4">
      <c r="B31" s="126"/>
      <c r="C31" s="127"/>
      <c r="D31" s="87" t="s">
        <v>28</v>
      </c>
      <c r="E31" s="87"/>
      <c r="F31" s="23">
        <f>SUM(F30:F30)</f>
        <v>0</v>
      </c>
    </row>
    <row r="32" spans="2:8" ht="6" customHeight="1">
      <c r="B32" s="89"/>
      <c r="C32" s="89"/>
      <c r="D32" s="89"/>
      <c r="E32" s="89"/>
      <c r="F32" s="89"/>
    </row>
    <row r="33" spans="2:12" ht="14.4">
      <c r="B33" s="124" t="s">
        <v>77</v>
      </c>
      <c r="C33" s="125"/>
      <c r="D33" s="125"/>
      <c r="E33" s="125"/>
      <c r="F33" s="125"/>
    </row>
    <row r="34" spans="2:12" ht="14.4">
      <c r="B34" s="2" t="s">
        <v>3</v>
      </c>
      <c r="C34" s="2" t="s">
        <v>4</v>
      </c>
      <c r="D34" s="2" t="s">
        <v>5</v>
      </c>
      <c r="E34" s="2" t="s">
        <v>21</v>
      </c>
      <c r="F34" s="3" t="s">
        <v>74</v>
      </c>
    </row>
    <row r="35" spans="2:12" ht="14.4">
      <c r="B35" s="13" t="s">
        <v>30</v>
      </c>
      <c r="C35" s="4" t="s">
        <v>31</v>
      </c>
      <c r="D35" s="49">
        <v>1</v>
      </c>
      <c r="E35" s="48"/>
      <c r="F35" s="11">
        <f>(D35*E35)*48</f>
        <v>0</v>
      </c>
      <c r="H35" s="34" t="s">
        <v>66</v>
      </c>
    </row>
    <row r="36" spans="2:12" ht="14.4">
      <c r="B36" s="126"/>
      <c r="C36" s="127"/>
      <c r="D36" s="87" t="s">
        <v>28</v>
      </c>
      <c r="E36" s="87"/>
      <c r="F36" s="23">
        <f>SUM(F35:F35)</f>
        <v>0</v>
      </c>
    </row>
    <row r="37" spans="2:12" ht="6.6" customHeight="1">
      <c r="B37" s="89"/>
      <c r="C37" s="89"/>
      <c r="D37" s="89"/>
      <c r="E37" s="89"/>
      <c r="F37" s="89"/>
    </row>
    <row r="38" spans="2:12" ht="14.4">
      <c r="B38" s="124" t="s">
        <v>78</v>
      </c>
      <c r="C38" s="125"/>
      <c r="D38" s="125"/>
      <c r="E38" s="125"/>
      <c r="F38" s="125"/>
    </row>
    <row r="39" spans="2:12" ht="14.4">
      <c r="B39" s="2" t="s">
        <v>3</v>
      </c>
      <c r="C39" s="5" t="s">
        <v>4</v>
      </c>
      <c r="D39" s="2" t="s">
        <v>5</v>
      </c>
      <c r="E39" s="2" t="s">
        <v>21</v>
      </c>
      <c r="F39" s="3" t="s">
        <v>74</v>
      </c>
    </row>
    <row r="40" spans="2:12" ht="14.4">
      <c r="B40" s="13" t="s">
        <v>32</v>
      </c>
      <c r="C40" s="116" t="s">
        <v>80</v>
      </c>
      <c r="D40" s="117"/>
      <c r="E40" s="118"/>
      <c r="F40" s="159">
        <f>('1. Invulblad Koppelingen'!$G$26)-('1. Invulblad Koppelingen'!$E$26)</f>
        <v>0</v>
      </c>
      <c r="H40" s="35" t="s">
        <v>64</v>
      </c>
    </row>
    <row r="41" spans="2:12" ht="14.4">
      <c r="B41" s="13" t="s">
        <v>32</v>
      </c>
      <c r="C41" s="116" t="s">
        <v>58</v>
      </c>
      <c r="D41" s="141"/>
      <c r="E41" s="142"/>
      <c r="F41" s="30">
        <f>'2. Invulblad Derdenprogr.'!E18</f>
        <v>0</v>
      </c>
      <c r="H41" s="34" t="s">
        <v>66</v>
      </c>
    </row>
    <row r="42" spans="2:12" ht="14.4">
      <c r="B42" s="13" t="s">
        <v>33</v>
      </c>
      <c r="C42" s="47" t="s">
        <v>81</v>
      </c>
      <c r="D42" s="49">
        <v>1</v>
      </c>
      <c r="E42" s="48">
        <v>0</v>
      </c>
      <c r="F42" s="11">
        <f>D42*E42</f>
        <v>0</v>
      </c>
      <c r="H42" s="34" t="s">
        <v>66</v>
      </c>
    </row>
    <row r="43" spans="2:12" ht="14.4">
      <c r="B43" s="13" t="s">
        <v>34</v>
      </c>
      <c r="C43" s="47" t="s">
        <v>81</v>
      </c>
      <c r="D43" s="49">
        <v>1</v>
      </c>
      <c r="E43" s="48">
        <v>0</v>
      </c>
      <c r="F43" s="11">
        <f>D43*E43</f>
        <v>0</v>
      </c>
      <c r="H43" s="34" t="s">
        <v>66</v>
      </c>
    </row>
    <row r="44" spans="2:12" ht="14.4">
      <c r="B44" s="126"/>
      <c r="C44" s="127"/>
      <c r="D44" s="87" t="s">
        <v>28</v>
      </c>
      <c r="E44" s="87"/>
      <c r="F44" s="23">
        <f>SUM(F40:F43)</f>
        <v>0</v>
      </c>
    </row>
    <row r="45" spans="2:12" ht="7.2" customHeight="1">
      <c r="B45" s="128"/>
      <c r="C45" s="128"/>
      <c r="D45" s="128"/>
      <c r="E45" s="128"/>
      <c r="F45" s="128"/>
      <c r="L45" s="1"/>
    </row>
    <row r="46" spans="2:12" ht="21">
      <c r="B46" s="138" t="s">
        <v>35</v>
      </c>
      <c r="C46" s="139"/>
      <c r="D46" s="139"/>
      <c r="E46" s="140"/>
      <c r="F46" s="22">
        <f>F19+F26+F31+F36+F44</f>
        <v>0</v>
      </c>
    </row>
    <row r="47" spans="2:12" ht="14.4">
      <c r="B47" s="119"/>
      <c r="C47" s="119"/>
      <c r="D47" s="119"/>
      <c r="E47" s="119"/>
      <c r="F47" s="119"/>
    </row>
    <row r="48" spans="2:12" ht="14.4">
      <c r="B48" s="122" t="s">
        <v>36</v>
      </c>
      <c r="C48" s="123"/>
      <c r="D48" s="123"/>
      <c r="E48" s="123"/>
      <c r="F48" s="123"/>
      <c r="H48" s="12"/>
    </row>
    <row r="49" spans="2:11" ht="46.2" customHeight="1">
      <c r="B49" s="157" t="s">
        <v>37</v>
      </c>
      <c r="C49" s="158"/>
      <c r="D49" s="158"/>
      <c r="E49" s="158"/>
      <c r="F49" s="158"/>
      <c r="H49" s="120"/>
      <c r="I49" s="121"/>
      <c r="J49" s="121"/>
      <c r="K49" s="121"/>
    </row>
    <row r="50" spans="2:11" ht="14.4">
      <c r="B50" s="115" t="s">
        <v>38</v>
      </c>
      <c r="C50" s="115"/>
      <c r="D50" s="155" t="s">
        <v>101</v>
      </c>
      <c r="E50" s="155"/>
      <c r="F50" s="155"/>
    </row>
    <row r="51" spans="2:11" ht="14.4">
      <c r="B51" s="115" t="s">
        <v>88</v>
      </c>
      <c r="C51" s="115"/>
      <c r="D51" s="155"/>
      <c r="E51" s="155"/>
      <c r="F51" s="155"/>
    </row>
    <row r="52" spans="2:11" ht="14.4">
      <c r="B52" s="115" t="s">
        <v>89</v>
      </c>
      <c r="C52" s="115"/>
      <c r="D52" s="155"/>
      <c r="E52" s="155"/>
      <c r="F52" s="155"/>
    </row>
    <row r="53" spans="2:11" ht="59.25" customHeight="1">
      <c r="B53" s="113" t="s">
        <v>39</v>
      </c>
      <c r="C53" s="114"/>
      <c r="D53" s="156"/>
      <c r="E53" s="156"/>
      <c r="F53" s="156"/>
    </row>
    <row r="54" spans="2:11" ht="13.8">
      <c r="B54" s="131" t="s">
        <v>87</v>
      </c>
      <c r="C54" s="132"/>
      <c r="D54" s="132"/>
      <c r="E54" s="132"/>
      <c r="F54" s="132"/>
    </row>
    <row r="55" spans="2:11" ht="12.6"/>
    <row r="56" spans="2:11" ht="12.6"/>
    <row r="57" spans="2:11" ht="12.6"/>
    <row r="58" spans="2:11" ht="12.6"/>
    <row r="59" spans="2:11" ht="12.6"/>
    <row r="60" spans="2:11" ht="12.6"/>
    <row r="61" spans="2:11" ht="12.6"/>
    <row r="63" spans="2:11" ht="12.6"/>
  </sheetData>
  <sheetProtection algorithmName="SHA-512" hashValue="gwjNis6r6lioiWxkLmhpzcn9YeJltjxoTL/FKnPwX71VihG32RUxKTgKZAWoHw9htNfFhVEbWdm32U7cRdiE4Q==" saltValue="c45sViyTM13fhpQcGKHWHQ==" spinCount="100000" sheet="1" objects="1" scenarios="1"/>
  <mergeCells count="46">
    <mergeCell ref="H6:J6"/>
    <mergeCell ref="B54:F54"/>
    <mergeCell ref="B1:F1"/>
    <mergeCell ref="B52:C52"/>
    <mergeCell ref="B49:F49"/>
    <mergeCell ref="B3:F3"/>
    <mergeCell ref="B26:C26"/>
    <mergeCell ref="D26:E26"/>
    <mergeCell ref="B8:F8"/>
    <mergeCell ref="B46:E46"/>
    <mergeCell ref="B19:C19"/>
    <mergeCell ref="B31:C31"/>
    <mergeCell ref="D31:E31"/>
    <mergeCell ref="C41:E41"/>
    <mergeCell ref="C15:E15"/>
    <mergeCell ref="C40:E40"/>
    <mergeCell ref="B47:F47"/>
    <mergeCell ref="H49:K49"/>
    <mergeCell ref="B48:F48"/>
    <mergeCell ref="D19:E19"/>
    <mergeCell ref="B33:F33"/>
    <mergeCell ref="B28:F28"/>
    <mergeCell ref="B21:F21"/>
    <mergeCell ref="B32:F32"/>
    <mergeCell ref="B27:F27"/>
    <mergeCell ref="B44:C44"/>
    <mergeCell ref="B45:F45"/>
    <mergeCell ref="D44:E44"/>
    <mergeCell ref="D36:E36"/>
    <mergeCell ref="B38:F38"/>
    <mergeCell ref="B36:C36"/>
    <mergeCell ref="B53:C53"/>
    <mergeCell ref="D50:F50"/>
    <mergeCell ref="D51:F51"/>
    <mergeCell ref="D52:F52"/>
    <mergeCell ref="D53:F53"/>
    <mergeCell ref="B50:C50"/>
    <mergeCell ref="B51:C51"/>
    <mergeCell ref="B37:F37"/>
    <mergeCell ref="D7:F7"/>
    <mergeCell ref="B2:G2"/>
    <mergeCell ref="B4:D4"/>
    <mergeCell ref="D6:F6"/>
    <mergeCell ref="B5:F5"/>
    <mergeCell ref="B9:F9"/>
    <mergeCell ref="B20:F20"/>
  </mergeCells>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743531B2BDA140913B78AB688961A7" ma:contentTypeVersion="13" ma:contentTypeDescription="Create a new document." ma:contentTypeScope="" ma:versionID="e2ba0216e709f9d6df0c7a5bbc8ce609">
  <xsd:schema xmlns:xsd="http://www.w3.org/2001/XMLSchema" xmlns:xs="http://www.w3.org/2001/XMLSchema" xmlns:p="http://schemas.microsoft.com/office/2006/metadata/properties" xmlns:ns2="301043ed-5bf9-4e78-96a0-da14dd4e8da3" xmlns:ns3="17ace780-5431-40a1-a238-c3eb7d038b3e" targetNamespace="http://schemas.microsoft.com/office/2006/metadata/properties" ma:root="true" ma:fieldsID="5e254afe757771410c3a9fb9252a75b4" ns2:_="" ns3:_="">
    <xsd:import namespace="301043ed-5bf9-4e78-96a0-da14dd4e8da3"/>
    <xsd:import namespace="17ace780-5431-40a1-a238-c3eb7d038b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Opmerking"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043ed-5bf9-4e78-96a0-da14dd4e8d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e94c1-59b7-41b5-a1b6-9022960c21a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Opmerking" ma:index="19" nillable="true" ma:displayName="Opmerking" ma:format="Dropdown" ma:internalName="Opmerking">
      <xsd:simpleType>
        <xsd:restriction base="dms:Text">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ace780-5431-40a1-a238-c3eb7d038b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2dd051-d5ad-446e-a969-b8cfabb0a453}" ma:internalName="TaxCatchAll" ma:showField="CatchAllData" ma:web="17ace780-5431-40a1-a238-c3eb7d038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pmerking xmlns="301043ed-5bf9-4e78-96a0-da14dd4e8da3" xsi:nil="true"/>
    <lcf76f155ced4ddcb4097134ff3c332f xmlns="301043ed-5bf9-4e78-96a0-da14dd4e8da3">
      <Terms xmlns="http://schemas.microsoft.com/office/infopath/2007/PartnerControls"/>
    </lcf76f155ced4ddcb4097134ff3c332f>
    <TaxCatchAll xmlns="17ace780-5431-40a1-a238-c3eb7d038b3e" xsi:nil="true"/>
  </documentManagement>
</p:properties>
</file>

<file path=customXml/itemProps1.xml><?xml version="1.0" encoding="utf-8"?>
<ds:datastoreItem xmlns:ds="http://schemas.openxmlformats.org/officeDocument/2006/customXml" ds:itemID="{E309A486-F82A-4D99-9BCC-D87C5681C045}">
  <ds:schemaRefs>
    <ds:schemaRef ds:uri="http://schemas.microsoft.com/sharepoint/v3/contenttype/forms"/>
  </ds:schemaRefs>
</ds:datastoreItem>
</file>

<file path=customXml/itemProps2.xml><?xml version="1.0" encoding="utf-8"?>
<ds:datastoreItem xmlns:ds="http://schemas.openxmlformats.org/officeDocument/2006/customXml" ds:itemID="{A57AB93B-4C03-42CE-A08C-EEDD670F9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043ed-5bf9-4e78-96a0-da14dd4e8da3"/>
    <ds:schemaRef ds:uri="17ace780-5431-40a1-a238-c3eb7d038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6A3F7B-5C30-4EC6-B3FB-B3599CA5FF5F}">
  <ds:schemaRef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17ace780-5431-40a1-a238-c3eb7d038b3e"/>
    <ds:schemaRef ds:uri="http://schemas.microsoft.com/office/2006/metadata/properties"/>
    <ds:schemaRef ds:uri="http://schemas.openxmlformats.org/package/2006/metadata/core-properties"/>
    <ds:schemaRef ds:uri="301043ed-5bf9-4e78-96a0-da14dd4e8da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1. Invulblad Koppelingen</vt:lpstr>
      <vt:lpstr>2. Invulblad Derdenprogr.</vt:lpstr>
      <vt:lpstr>3.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Schuster, Mark</dc:creator>
  <cp:keywords/>
  <dc:description/>
  <cp:lastModifiedBy>Douwe Sibma</cp:lastModifiedBy>
  <cp:revision/>
  <dcterms:created xsi:type="dcterms:W3CDTF">2023-05-22T11:21:33Z</dcterms:created>
  <dcterms:modified xsi:type="dcterms:W3CDTF">2025-08-28T08:14:33Z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0x0101002F743531B2BDA140913B78AB688961A7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