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naw.sharepoint.com/sites/B-PRJ-EUaanbest.BeveiligingReceptieTrippenhuis/Gedeelde documenten/General/3. Aanbestedingsfase/1. Publicatie/"/>
    </mc:Choice>
  </mc:AlternateContent>
  <xr:revisionPtr revIDLastSave="154" documentId="8_{C6BECD8B-539F-48D9-9733-C3BDE2AF1192}" xr6:coauthVersionLast="47" xr6:coauthVersionMax="47" xr10:uidLastSave="{E799B3F8-BD03-41E0-94D0-4CB9D46AF977}"/>
  <bookViews>
    <workbookView xWindow="38280" yWindow="-120" windowWidth="38640" windowHeight="21120" xr2:uid="{A4B8020C-B8D6-46BD-917B-34F923C8A7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6" i="1" s="1"/>
  <c r="F8" i="1"/>
  <c r="F9" i="1"/>
  <c r="F17" i="1"/>
  <c r="F19" i="1"/>
  <c r="F10" i="1"/>
  <c r="C38" i="1" l="1"/>
  <c r="C41" i="1" s="1"/>
  <c r="G9" i="1"/>
  <c r="G10" i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G17" i="1"/>
  <c r="F18" i="1"/>
  <c r="G18" i="1" s="1"/>
  <c r="G19" i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7" i="1"/>
  <c r="G8" i="1"/>
  <c r="G27" i="1"/>
</calcChain>
</file>

<file path=xl/sharedStrings.xml><?xml version="1.0" encoding="utf-8"?>
<sst xmlns="http://schemas.openxmlformats.org/spreadsheetml/2006/main" count="80" uniqueCount="59">
  <si>
    <t>Naam leverancier/inschrijver:</t>
  </si>
  <si>
    <t>In te vullen door inschrijver</t>
  </si>
  <si>
    <t>Bijlage 4 Prijzenblad Beveiliging- en receptiediensten KNAW/Het Trippenhuis</t>
  </si>
  <si>
    <t>Dienst</t>
  </si>
  <si>
    <t>Activiteit</t>
  </si>
  <si>
    <t>Eenheid</t>
  </si>
  <si>
    <t>Minimale afname aantal uur</t>
  </si>
  <si>
    <t>Security Host</t>
  </si>
  <si>
    <t>Per uur</t>
  </si>
  <si>
    <t>Beveiliging</t>
  </si>
  <si>
    <t xml:space="preserve">Tarief extra inzet zaterdag, zondag en feestdagen </t>
  </si>
  <si>
    <t>Tarief eerste 30 minuten alarmopvolging surveillance binnen kantoortijden (06:30 - 20:30 uur)</t>
  </si>
  <si>
    <t>Per 30 minuten</t>
  </si>
  <si>
    <t>Tarief ieder opvolgend kwartier alarmopvolging surveillance binnen kantoortijden (06:30 - 20:30 uur)</t>
  </si>
  <si>
    <t>Per 15 minuten</t>
  </si>
  <si>
    <t>Tarief eerste 30 minuten alarmopvolging surveillance buiten kantoortijden (20:30 - 00:00 uur)</t>
  </si>
  <si>
    <t>Tarief ieder opvolgend kwartier alarmopvolging surveillance buiten kantoortijden (20:30 - 00:00 uur)</t>
  </si>
  <si>
    <t>Tarief eerste 30 minuten alarmopvolging surveillance buiten kantoortijden (00:00 - 06:30 uur)</t>
  </si>
  <si>
    <t>Tarief ieder opvolgend kwartier alarmopvolging surveillance buiten kantoortijden (00:00 - 06:30 uur)</t>
  </si>
  <si>
    <t>Tarief eerste 30 minuten alarmopvolging surveillance weekend en feestdagen (00:00 - 23:59 uur)</t>
  </si>
  <si>
    <t>Tarief ieder opvolgend kwartier alarmopvolging surveillance weekend en feestdagen (00:00 - 23:59 uur)</t>
  </si>
  <si>
    <t>Abonnement meldkamer</t>
  </si>
  <si>
    <t>Per maand</t>
  </si>
  <si>
    <t>Scenario</t>
  </si>
  <si>
    <t>Berekening</t>
  </si>
  <si>
    <t>Prijs*</t>
  </si>
  <si>
    <t>Totale prijsopgave**</t>
  </si>
  <si>
    <t>** Alle prijzen zijn integraal. Alle kosten, marges en (risico)opslagen dienen in de prijzen verdisconteerd te worden.</t>
  </si>
  <si>
    <t>Tarief reguliere inzet binnen kantoortijden (07:00 - 18:00 uur)</t>
  </si>
  <si>
    <t>Tarief reguliere inzet buiten kantoortijden (00:00 - 07:00 uur)</t>
  </si>
  <si>
    <t>Tarief reguliere inzet buiten kantoortijden (18:00 - 24:00 uur)</t>
  </si>
  <si>
    <t>Tarief extra inzet buiten kantoortijden (00:00 - 07:00 uur)</t>
  </si>
  <si>
    <t>Tarief extra inzet binnen kantoortijden (07:00 - 18:00 uur)</t>
  </si>
  <si>
    <t>Tarief extra inzet buiten kantoortijden (18:00 - 24:00 uur)</t>
  </si>
  <si>
    <t>Tarief extra inzet binnen kantoortijd (07:00 - 18:00 uur)</t>
  </si>
  <si>
    <t>Tarief extra inzet buiten kantoortijd (18:00 - 24:00 uur)</t>
  </si>
  <si>
    <t>Tarief extra inzet buiten kantoortijd (00:00 - 07:00 uur)</t>
  </si>
  <si>
    <t>BTW percentage</t>
  </si>
  <si>
    <t>Prijs inc. BTW</t>
  </si>
  <si>
    <t>Prijs ex. btw</t>
  </si>
  <si>
    <t>BTW bedrag</t>
  </si>
  <si>
    <t>Alle genoemde prijzen zijn in Euro's.
Genoemde urenaantallen zijn een indicatie en hieraan kunnen geen rechten worden ontleend.</t>
  </si>
  <si>
    <t>* Alle kosten/prijzen/tarieven dienen te worden opgegeven in Euro's</t>
  </si>
  <si>
    <t>261 dagen fysieke inzet van 07:00 tot 19:00 uur inclusief openingsronde 06.30 uur-07:00 uur &amp; sluitronde 19:00 uur-20:30 uur van maandag t/m vrijdag
Totaal: 3654 uur</t>
  </si>
  <si>
    <t>Inschrijver</t>
  </si>
  <si>
    <t>Naam</t>
  </si>
  <si>
    <t>Functie</t>
  </si>
  <si>
    <t>Onderneming</t>
  </si>
  <si>
    <t>Plaats en datum</t>
  </si>
  <si>
    <t>Handtekening</t>
  </si>
  <si>
    <t>Abonnement alarmopvolging</t>
  </si>
  <si>
    <t>Per jaar</t>
  </si>
  <si>
    <t>Afroep- en annuleringstoeslagen</t>
  </si>
  <si>
    <t>Afroep</t>
  </si>
  <si>
    <t>Annulering</t>
  </si>
  <si>
    <t>Percentage</t>
  </si>
  <si>
    <t>28 dagen &gt; X &gt; 7 dagen: … % over het geldende uurtarief</t>
  </si>
  <si>
    <t>7 dagen &gt; X &gt; 2 dagen: … % over het geldende uurtarief</t>
  </si>
  <si>
    <t>2 dagen &gt; X : … % over het geldende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</si>
</sst>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Protection="1"/>
    <xf numFmtId="0" fontId="6" fillId="0" borderId="27" xfId="0" applyFont="1" applyBorder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0" fontId="4" fillId="3" borderId="26" xfId="0" applyFont="1" applyFill="1" applyBorder="1" applyProtection="1"/>
    <xf numFmtId="0" fontId="4" fillId="3" borderId="13" xfId="0" applyFont="1" applyFill="1" applyBorder="1" applyAlignment="1" applyProtection="1">
      <alignment wrapText="1"/>
    </xf>
    <xf numFmtId="0" fontId="3" fillId="3" borderId="14" xfId="0" applyFont="1" applyFill="1" applyBorder="1" applyProtection="1"/>
    <xf numFmtId="0" fontId="4" fillId="0" borderId="27" xfId="0" applyFont="1" applyBorder="1" applyAlignment="1" applyProtection="1">
      <alignment vertical="top" wrapText="1"/>
    </xf>
    <xf numFmtId="0" fontId="5" fillId="0" borderId="5" xfId="0" applyFont="1" applyBorder="1" applyAlignment="1" applyProtection="1">
      <alignment horizontal="left" vertical="top" wrapText="1"/>
    </xf>
    <xf numFmtId="44" fontId="0" fillId="0" borderId="25" xfId="0" applyNumberFormat="1" applyBorder="1" applyProtection="1"/>
    <xf numFmtId="0" fontId="0" fillId="4" borderId="25" xfId="0" applyFill="1" applyBorder="1" applyProtection="1"/>
    <xf numFmtId="0" fontId="4" fillId="0" borderId="29" xfId="0" applyFont="1" applyBorder="1" applyProtection="1"/>
    <xf numFmtId="0" fontId="4" fillId="0" borderId="20" xfId="0" applyFont="1" applyBorder="1" applyAlignment="1" applyProtection="1">
      <alignment wrapText="1"/>
    </xf>
    <xf numFmtId="44" fontId="0" fillId="5" borderId="22" xfId="0" applyNumberFormat="1" applyFill="1" applyBorder="1" applyProtection="1"/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164" fontId="6" fillId="0" borderId="13" xfId="2" applyNumberFormat="1" applyFont="1" applyFill="1" applyBorder="1" applyProtection="1"/>
    <xf numFmtId="44" fontId="6" fillId="0" borderId="13" xfId="1" applyFont="1" applyFill="1" applyBorder="1" applyProtection="1"/>
    <xf numFmtId="164" fontId="6" fillId="0" borderId="5" xfId="2" applyNumberFormat="1" applyFont="1" applyFill="1" applyBorder="1" applyProtection="1"/>
    <xf numFmtId="44" fontId="6" fillId="0" borderId="5" xfId="1" applyFont="1" applyFill="1" applyBorder="1" applyProtection="1"/>
    <xf numFmtId="164" fontId="6" fillId="0" borderId="20" xfId="2" applyNumberFormat="1" applyFont="1" applyFill="1" applyBorder="1" applyProtection="1"/>
    <xf numFmtId="44" fontId="6" fillId="0" borderId="20" xfId="1" applyFont="1" applyFill="1" applyBorder="1" applyProtection="1"/>
    <xf numFmtId="0" fontId="5" fillId="0" borderId="13" xfId="0" applyFont="1" applyBorder="1" applyAlignment="1" applyProtection="1">
      <alignment vertical="top" wrapText="1"/>
    </xf>
    <xf numFmtId="0" fontId="5" fillId="0" borderId="10" xfId="0" applyFont="1" applyBorder="1" applyAlignment="1" applyProtection="1">
      <alignment vertical="top"/>
    </xf>
    <xf numFmtId="0" fontId="5" fillId="0" borderId="5" xfId="0" applyFont="1" applyBorder="1" applyAlignment="1" applyProtection="1">
      <alignment vertical="top" wrapText="1"/>
    </xf>
    <xf numFmtId="0" fontId="5" fillId="0" borderId="5" xfId="0" applyFont="1" applyBorder="1" applyAlignment="1" applyProtection="1">
      <alignment vertical="top"/>
    </xf>
    <xf numFmtId="0" fontId="5" fillId="0" borderId="20" xfId="0" applyFont="1" applyBorder="1" applyAlignment="1" applyProtection="1">
      <alignment vertical="top" wrapText="1"/>
    </xf>
    <xf numFmtId="0" fontId="5" fillId="0" borderId="20" xfId="0" applyFont="1" applyBorder="1" applyAlignment="1" applyProtection="1">
      <alignment vertical="top"/>
    </xf>
    <xf numFmtId="0" fontId="5" fillId="0" borderId="13" xfId="0" applyFont="1" applyBorder="1" applyAlignment="1" applyProtection="1">
      <alignment vertical="top"/>
    </xf>
    <xf numFmtId="0" fontId="5" fillId="0" borderId="16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vertical="top"/>
    </xf>
    <xf numFmtId="0" fontId="6" fillId="0" borderId="20" xfId="0" applyFont="1" applyBorder="1" applyAlignment="1" applyProtection="1">
      <alignment vertical="top" wrapText="1"/>
    </xf>
    <xf numFmtId="0" fontId="6" fillId="0" borderId="20" xfId="0" applyFont="1" applyBorder="1" applyAlignment="1" applyProtection="1">
      <alignment vertical="top"/>
    </xf>
    <xf numFmtId="0" fontId="6" fillId="0" borderId="6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2" fillId="2" borderId="1" xfId="0" applyFont="1" applyFill="1" applyBorder="1" applyProtection="1"/>
    <xf numFmtId="0" fontId="3" fillId="0" borderId="2" xfId="0" applyFont="1" applyBorder="1" applyProtection="1"/>
    <xf numFmtId="0" fontId="5" fillId="0" borderId="20" xfId="0" applyFont="1" applyBorder="1" applyAlignment="1" applyProtection="1">
      <alignment horizontal="left" vertical="top" wrapText="1"/>
    </xf>
    <xf numFmtId="0" fontId="4" fillId="3" borderId="9" xfId="0" applyFont="1" applyFill="1" applyBorder="1" applyProtection="1"/>
    <xf numFmtId="0" fontId="4" fillId="3" borderId="10" xfId="0" applyFont="1" applyFill="1" applyBorder="1" applyAlignment="1" applyProtection="1">
      <alignment wrapText="1"/>
    </xf>
    <xf numFmtId="0" fontId="3" fillId="3" borderId="12" xfId="0" applyFont="1" applyFill="1" applyBorder="1" applyProtection="1"/>
    <xf numFmtId="0" fontId="5" fillId="0" borderId="16" xfId="0" applyFont="1" applyBorder="1" applyAlignment="1" applyProtection="1">
      <alignment horizontal="left" vertical="top" wrapText="1"/>
    </xf>
    <xf numFmtId="0" fontId="5" fillId="0" borderId="13" xfId="0" applyFont="1" applyBorder="1" applyAlignment="1" applyProtection="1">
      <alignment horizontal="left" vertical="top" wrapText="1"/>
    </xf>
    <xf numFmtId="0" fontId="3" fillId="3" borderId="9" xfId="0" applyFont="1" applyFill="1" applyBorder="1" applyProtection="1"/>
    <xf numFmtId="0" fontId="3" fillId="3" borderId="10" xfId="0" applyFont="1" applyFill="1" applyBorder="1" applyAlignment="1" applyProtection="1">
      <alignment wrapText="1"/>
    </xf>
    <xf numFmtId="0" fontId="3" fillId="3" borderId="10" xfId="0" applyFont="1" applyFill="1" applyBorder="1" applyProtection="1"/>
    <xf numFmtId="0" fontId="3" fillId="3" borderId="11" xfId="0" applyFont="1" applyFill="1" applyBorder="1" applyProtection="1"/>
    <xf numFmtId="9" fontId="0" fillId="2" borderId="14" xfId="2" applyFont="1" applyFill="1" applyBorder="1" applyProtection="1"/>
    <xf numFmtId="9" fontId="0" fillId="2" borderId="25" xfId="2" applyFont="1" applyFill="1" applyBorder="1" applyProtection="1"/>
    <xf numFmtId="9" fontId="0" fillId="2" borderId="22" xfId="2" applyFont="1" applyFill="1" applyBorder="1" applyProtection="1"/>
    <xf numFmtId="9" fontId="0" fillId="2" borderId="39" xfId="2" applyFont="1" applyFill="1" applyBorder="1" applyProtection="1"/>
    <xf numFmtId="0" fontId="6" fillId="2" borderId="28" xfId="0" applyFont="1" applyFill="1" applyBorder="1" applyAlignment="1" applyProtection="1">
      <alignment wrapText="1"/>
    </xf>
    <xf numFmtId="164" fontId="6" fillId="2" borderId="13" xfId="1" applyNumberFormat="1" applyFont="1" applyFill="1" applyBorder="1" applyProtection="1"/>
    <xf numFmtId="9" fontId="6" fillId="2" borderId="23" xfId="2" applyFont="1" applyFill="1" applyBorder="1" applyProtection="1"/>
    <xf numFmtId="164" fontId="6" fillId="2" borderId="17" xfId="1" applyNumberFormat="1" applyFont="1" applyFill="1" applyBorder="1" applyProtection="1"/>
    <xf numFmtId="9" fontId="6" fillId="2" borderId="17" xfId="2" applyFont="1" applyFill="1" applyBorder="1" applyProtection="1"/>
    <xf numFmtId="164" fontId="6" fillId="2" borderId="21" xfId="1" applyNumberFormat="1" applyFont="1" applyFill="1" applyBorder="1" applyProtection="1"/>
    <xf numFmtId="9" fontId="6" fillId="2" borderId="21" xfId="2" applyFont="1" applyFill="1" applyBorder="1" applyProtection="1"/>
    <xf numFmtId="164" fontId="6" fillId="2" borderId="23" xfId="1" applyNumberFormat="1" applyFont="1" applyFill="1" applyBorder="1" applyProtection="1"/>
    <xf numFmtId="164" fontId="6" fillId="2" borderId="24" xfId="1" applyNumberFormat="1" applyFont="1" applyFill="1" applyBorder="1" applyProtection="1"/>
    <xf numFmtId="9" fontId="6" fillId="2" borderId="24" xfId="2" applyFont="1" applyFill="1" applyBorder="1" applyProtection="1"/>
    <xf numFmtId="0" fontId="6" fillId="2" borderId="14" xfId="0" applyFont="1" applyFill="1" applyBorder="1" applyProtection="1"/>
    <xf numFmtId="0" fontId="6" fillId="2" borderId="18" xfId="0" applyFont="1" applyFill="1" applyBorder="1" applyProtection="1"/>
    <xf numFmtId="0" fontId="6" fillId="2" borderId="22" xfId="0" applyFont="1" applyFill="1" applyBorder="1" applyProtection="1"/>
    <xf numFmtId="0" fontId="6" fillId="2" borderId="25" xfId="0" applyFont="1" applyFill="1" applyBorder="1" applyProtection="1"/>
    <xf numFmtId="0" fontId="6" fillId="2" borderId="24" xfId="0" applyFont="1" applyFill="1" applyBorder="1" applyAlignment="1" applyProtection="1">
      <alignment horizontal="right"/>
    </xf>
    <xf numFmtId="0" fontId="6" fillId="2" borderId="34" xfId="0" applyFont="1" applyFill="1" applyBorder="1" applyAlignment="1" applyProtection="1">
      <alignment horizontal="right"/>
    </xf>
    <xf numFmtId="0" fontId="6" fillId="2" borderId="35" xfId="0" applyFont="1" applyFill="1" applyBorder="1" applyAlignment="1" applyProtection="1">
      <alignment horizontal="right"/>
    </xf>
    <xf numFmtId="0" fontId="6" fillId="0" borderId="32" xfId="0" applyFont="1" applyBorder="1" applyAlignment="1" applyProtection="1">
      <alignment horizontal="left" vertical="center"/>
    </xf>
    <xf numFmtId="0" fontId="6" fillId="0" borderId="33" xfId="0" applyFont="1" applyBorder="1" applyAlignment="1" applyProtection="1">
      <alignment horizontal="left" vertical="center"/>
    </xf>
    <xf numFmtId="0" fontId="6" fillId="2" borderId="21" xfId="0" applyFont="1" applyFill="1" applyBorder="1" applyAlignment="1" applyProtection="1">
      <alignment horizontal="center"/>
    </xf>
    <xf numFmtId="0" fontId="6" fillId="2" borderId="30" xfId="0" applyFont="1" applyFill="1" applyBorder="1" applyAlignment="1" applyProtection="1">
      <alignment horizontal="center"/>
    </xf>
    <xf numFmtId="0" fontId="6" fillId="2" borderId="3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15" xfId="0" applyFont="1" applyBorder="1" applyAlignment="1" applyProtection="1">
      <alignment horizontal="left" vertical="top" wrapText="1"/>
    </xf>
    <xf numFmtId="0" fontId="4" fillId="0" borderId="19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/>
    </xf>
    <xf numFmtId="0" fontId="3" fillId="0" borderId="15" xfId="0" applyFont="1" applyBorder="1" applyAlignment="1" applyProtection="1">
      <alignment horizontal="left" vertical="top"/>
    </xf>
    <xf numFmtId="0" fontId="3" fillId="0" borderId="19" xfId="0" applyFont="1" applyBorder="1" applyAlignment="1" applyProtection="1">
      <alignment horizontal="left" vertical="top"/>
    </xf>
    <xf numFmtId="0" fontId="7" fillId="3" borderId="36" xfId="0" applyFont="1" applyFill="1" applyBorder="1" applyAlignment="1" applyProtection="1">
      <alignment horizontal="center"/>
    </xf>
    <xf numFmtId="0" fontId="7" fillId="3" borderId="37" xfId="0" applyFont="1" applyFill="1" applyBorder="1" applyAlignment="1" applyProtection="1">
      <alignment horizontal="center"/>
    </xf>
    <xf numFmtId="0" fontId="7" fillId="3" borderId="38" xfId="0" applyFont="1" applyFill="1" applyBorder="1" applyAlignment="1" applyProtection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09B5-08DC-4754-9AF4-DAF4F3F679C9}">
  <dimension ref="A1:I51"/>
  <sheetViews>
    <sheetView tabSelected="1" workbookViewId="0">
      <selection activeCell="C38" sqref="C38"/>
    </sheetView>
  </sheetViews>
  <sheetFormatPr defaultRowHeight="15" x14ac:dyDescent="0.25"/>
  <cols>
    <col min="1" max="1" width="33" style="1" customWidth="1"/>
    <col min="2" max="2" width="55" style="1" customWidth="1"/>
    <col min="3" max="3" width="31" style="1" customWidth="1"/>
    <col min="4" max="4" width="12.42578125" style="1" customWidth="1"/>
    <col min="5" max="5" width="16.28515625" style="1" bestFit="1" customWidth="1"/>
    <col min="6" max="6" width="12.28515625" style="1" bestFit="1" customWidth="1"/>
    <col min="7" max="7" width="13.85546875" style="1" bestFit="1" customWidth="1"/>
    <col min="8" max="8" width="26.5703125" style="1" bestFit="1" customWidth="1"/>
    <col min="9" max="9" width="25.140625" style="1" bestFit="1" customWidth="1"/>
    <col min="10" max="16384" width="9.140625" style="1"/>
  </cols>
  <sheetData>
    <row r="1" spans="1:9" ht="15.75" thickBot="1" x14ac:dyDescent="0.3">
      <c r="B1" s="3"/>
    </row>
    <row r="2" spans="1:9" ht="15.75" thickBot="1" x14ac:dyDescent="0.3">
      <c r="A2" s="38" t="s">
        <v>0</v>
      </c>
      <c r="B2" s="53"/>
      <c r="C2" s="15"/>
      <c r="D2" s="15"/>
      <c r="E2" s="15"/>
      <c r="F2" s="15"/>
      <c r="G2" s="15"/>
      <c r="H2" s="15"/>
      <c r="I2" s="37" t="s">
        <v>1</v>
      </c>
    </row>
    <row r="3" spans="1:9" ht="15.75" thickBot="1" x14ac:dyDescent="0.3">
      <c r="A3" s="15"/>
      <c r="B3" s="16"/>
      <c r="C3" s="15"/>
      <c r="D3" s="15"/>
      <c r="E3" s="15"/>
      <c r="F3" s="15"/>
      <c r="G3" s="15"/>
      <c r="H3" s="15"/>
      <c r="I3" s="15"/>
    </row>
    <row r="4" spans="1:9" ht="15.75" thickBot="1" x14ac:dyDescent="0.3">
      <c r="A4" s="75" t="s">
        <v>2</v>
      </c>
      <c r="B4" s="76"/>
      <c r="C4" s="76"/>
      <c r="D4" s="76"/>
      <c r="E4" s="76"/>
      <c r="F4" s="76"/>
      <c r="G4" s="76"/>
      <c r="H4" s="77"/>
      <c r="I4" s="15"/>
    </row>
    <row r="5" spans="1:9" ht="30.75" customHeight="1" thickBot="1" x14ac:dyDescent="0.3">
      <c r="A5" s="78" t="s">
        <v>41</v>
      </c>
      <c r="B5" s="79"/>
      <c r="C5" s="79"/>
      <c r="D5" s="79"/>
      <c r="E5" s="79"/>
      <c r="F5" s="79"/>
      <c r="G5" s="79"/>
      <c r="H5" s="80"/>
      <c r="I5" s="15"/>
    </row>
    <row r="6" spans="1:9" ht="15.75" thickBot="1" x14ac:dyDescent="0.3">
      <c r="A6" s="34"/>
      <c r="B6" s="35"/>
      <c r="C6" s="35"/>
      <c r="D6" s="35"/>
      <c r="E6" s="36"/>
      <c r="F6" s="36"/>
      <c r="G6" s="36"/>
      <c r="H6" s="15"/>
      <c r="I6" s="15"/>
    </row>
    <row r="7" spans="1:9" ht="15.75" thickBot="1" x14ac:dyDescent="0.3">
      <c r="A7" s="45" t="s">
        <v>3</v>
      </c>
      <c r="B7" s="46" t="s">
        <v>4</v>
      </c>
      <c r="C7" s="47" t="s">
        <v>5</v>
      </c>
      <c r="D7" s="48" t="s">
        <v>39</v>
      </c>
      <c r="E7" s="48" t="s">
        <v>37</v>
      </c>
      <c r="F7" s="48" t="s">
        <v>40</v>
      </c>
      <c r="G7" s="48" t="s">
        <v>38</v>
      </c>
      <c r="H7" s="42" t="s">
        <v>6</v>
      </c>
      <c r="I7" s="15"/>
    </row>
    <row r="8" spans="1:9" x14ac:dyDescent="0.25">
      <c r="A8" s="81" t="s">
        <v>7</v>
      </c>
      <c r="B8" s="23" t="s">
        <v>29</v>
      </c>
      <c r="C8" s="24" t="s">
        <v>8</v>
      </c>
      <c r="D8" s="54"/>
      <c r="E8" s="55"/>
      <c r="F8" s="17">
        <f>D8*E8</f>
        <v>0</v>
      </c>
      <c r="G8" s="18">
        <f>D8+F8</f>
        <v>0</v>
      </c>
      <c r="H8" s="63"/>
      <c r="I8" s="15"/>
    </row>
    <row r="9" spans="1:9" x14ac:dyDescent="0.25">
      <c r="A9" s="82"/>
      <c r="B9" s="25" t="s">
        <v>28</v>
      </c>
      <c r="C9" s="26" t="s">
        <v>8</v>
      </c>
      <c r="D9" s="56"/>
      <c r="E9" s="57"/>
      <c r="F9" s="19">
        <f t="shared" ref="F9:F27" si="0">D9*E9</f>
        <v>0</v>
      </c>
      <c r="G9" s="20">
        <f t="shared" ref="G9:G25" si="1">D9+F9</f>
        <v>0</v>
      </c>
      <c r="H9" s="64"/>
      <c r="I9" s="15"/>
    </row>
    <row r="10" spans="1:9" x14ac:dyDescent="0.25">
      <c r="A10" s="82"/>
      <c r="B10" s="25" t="s">
        <v>30</v>
      </c>
      <c r="C10" s="26" t="s">
        <v>8</v>
      </c>
      <c r="D10" s="56"/>
      <c r="E10" s="57"/>
      <c r="F10" s="19">
        <f t="shared" si="0"/>
        <v>0</v>
      </c>
      <c r="G10" s="20">
        <f t="shared" si="1"/>
        <v>0</v>
      </c>
      <c r="H10" s="64"/>
      <c r="I10" s="15"/>
    </row>
    <row r="11" spans="1:9" x14ac:dyDescent="0.25">
      <c r="A11" s="82"/>
      <c r="B11" s="25" t="s">
        <v>31</v>
      </c>
      <c r="C11" s="26" t="s">
        <v>8</v>
      </c>
      <c r="D11" s="56"/>
      <c r="E11" s="57"/>
      <c r="F11" s="19">
        <f t="shared" si="0"/>
        <v>0</v>
      </c>
      <c r="G11" s="20">
        <f t="shared" si="1"/>
        <v>0</v>
      </c>
      <c r="H11" s="64"/>
      <c r="I11" s="15"/>
    </row>
    <row r="12" spans="1:9" x14ac:dyDescent="0.25">
      <c r="A12" s="82"/>
      <c r="B12" s="25" t="s">
        <v>32</v>
      </c>
      <c r="C12" s="26" t="s">
        <v>8</v>
      </c>
      <c r="D12" s="56"/>
      <c r="E12" s="57"/>
      <c r="F12" s="19">
        <f t="shared" si="0"/>
        <v>0</v>
      </c>
      <c r="G12" s="20">
        <f t="shared" si="1"/>
        <v>0</v>
      </c>
      <c r="H12" s="64"/>
      <c r="I12" s="15"/>
    </row>
    <row r="13" spans="1:9" ht="15.75" thickBot="1" x14ac:dyDescent="0.3">
      <c r="A13" s="83"/>
      <c r="B13" s="27" t="s">
        <v>33</v>
      </c>
      <c r="C13" s="28" t="s">
        <v>8</v>
      </c>
      <c r="D13" s="58"/>
      <c r="E13" s="59"/>
      <c r="F13" s="21">
        <f t="shared" si="0"/>
        <v>0</v>
      </c>
      <c r="G13" s="22">
        <f t="shared" si="1"/>
        <v>0</v>
      </c>
      <c r="H13" s="65"/>
      <c r="I13" s="15"/>
    </row>
    <row r="14" spans="1:9" x14ac:dyDescent="0.25">
      <c r="A14" s="84" t="s">
        <v>9</v>
      </c>
      <c r="B14" s="23" t="s">
        <v>34</v>
      </c>
      <c r="C14" s="29" t="s">
        <v>8</v>
      </c>
      <c r="D14" s="60"/>
      <c r="E14" s="55"/>
      <c r="F14" s="17">
        <f t="shared" si="0"/>
        <v>0</v>
      </c>
      <c r="G14" s="18">
        <f t="shared" si="1"/>
        <v>0</v>
      </c>
      <c r="H14" s="63"/>
      <c r="I14" s="15"/>
    </row>
    <row r="15" spans="1:9" x14ac:dyDescent="0.25">
      <c r="A15" s="85"/>
      <c r="B15" s="30" t="s">
        <v>35</v>
      </c>
      <c r="C15" s="31" t="s">
        <v>8</v>
      </c>
      <c r="D15" s="61"/>
      <c r="E15" s="62"/>
      <c r="F15" s="19">
        <f t="shared" si="0"/>
        <v>0</v>
      </c>
      <c r="G15" s="20">
        <f t="shared" si="1"/>
        <v>0</v>
      </c>
      <c r="H15" s="66"/>
      <c r="I15" s="15"/>
    </row>
    <row r="16" spans="1:9" x14ac:dyDescent="0.25">
      <c r="A16" s="85"/>
      <c r="B16" s="30" t="s">
        <v>36</v>
      </c>
      <c r="C16" s="31" t="s">
        <v>8</v>
      </c>
      <c r="D16" s="61"/>
      <c r="E16" s="62"/>
      <c r="F16" s="19">
        <f t="shared" si="0"/>
        <v>0</v>
      </c>
      <c r="G16" s="20">
        <f t="shared" si="1"/>
        <v>0</v>
      </c>
      <c r="H16" s="66"/>
      <c r="I16" s="15"/>
    </row>
    <row r="17" spans="1:9" x14ac:dyDescent="0.25">
      <c r="A17" s="85"/>
      <c r="B17" s="30" t="s">
        <v>10</v>
      </c>
      <c r="C17" s="31" t="s">
        <v>8</v>
      </c>
      <c r="D17" s="61"/>
      <c r="E17" s="62"/>
      <c r="F17" s="19">
        <f t="shared" si="0"/>
        <v>0</v>
      </c>
      <c r="G17" s="20">
        <f t="shared" si="1"/>
        <v>0</v>
      </c>
      <c r="H17" s="66"/>
      <c r="I17" s="15"/>
    </row>
    <row r="18" spans="1:9" ht="25.5" x14ac:dyDescent="0.25">
      <c r="A18" s="85"/>
      <c r="B18" s="30" t="s">
        <v>11</v>
      </c>
      <c r="C18" s="31" t="s">
        <v>12</v>
      </c>
      <c r="D18" s="61"/>
      <c r="E18" s="62"/>
      <c r="F18" s="19">
        <f t="shared" si="0"/>
        <v>0</v>
      </c>
      <c r="G18" s="20">
        <f t="shared" si="1"/>
        <v>0</v>
      </c>
      <c r="H18" s="66"/>
      <c r="I18" s="15"/>
    </row>
    <row r="19" spans="1:9" ht="25.5" x14ac:dyDescent="0.25">
      <c r="A19" s="85"/>
      <c r="B19" s="30" t="s">
        <v>13</v>
      </c>
      <c r="C19" s="31" t="s">
        <v>14</v>
      </c>
      <c r="D19" s="61"/>
      <c r="E19" s="62"/>
      <c r="F19" s="19">
        <f t="shared" si="0"/>
        <v>0</v>
      </c>
      <c r="G19" s="20">
        <f t="shared" si="1"/>
        <v>0</v>
      </c>
      <c r="H19" s="66"/>
      <c r="I19" s="15"/>
    </row>
    <row r="20" spans="1:9" ht="25.5" x14ac:dyDescent="0.25">
      <c r="A20" s="85"/>
      <c r="B20" s="30" t="s">
        <v>15</v>
      </c>
      <c r="C20" s="31" t="s">
        <v>12</v>
      </c>
      <c r="D20" s="61"/>
      <c r="E20" s="62"/>
      <c r="F20" s="19">
        <f t="shared" si="0"/>
        <v>0</v>
      </c>
      <c r="G20" s="20">
        <f t="shared" si="1"/>
        <v>0</v>
      </c>
      <c r="H20" s="66"/>
      <c r="I20" s="15"/>
    </row>
    <row r="21" spans="1:9" ht="25.5" x14ac:dyDescent="0.25">
      <c r="A21" s="85"/>
      <c r="B21" s="30" t="s">
        <v>16</v>
      </c>
      <c r="C21" s="31" t="s">
        <v>14</v>
      </c>
      <c r="D21" s="61"/>
      <c r="E21" s="62"/>
      <c r="F21" s="19">
        <f t="shared" si="0"/>
        <v>0</v>
      </c>
      <c r="G21" s="20">
        <f t="shared" si="1"/>
        <v>0</v>
      </c>
      <c r="H21" s="66"/>
      <c r="I21" s="15"/>
    </row>
    <row r="22" spans="1:9" ht="25.5" x14ac:dyDescent="0.25">
      <c r="A22" s="85"/>
      <c r="B22" s="30" t="s">
        <v>17</v>
      </c>
      <c r="C22" s="31" t="s">
        <v>12</v>
      </c>
      <c r="D22" s="61"/>
      <c r="E22" s="62"/>
      <c r="F22" s="19">
        <f t="shared" si="0"/>
        <v>0</v>
      </c>
      <c r="G22" s="20">
        <f t="shared" si="1"/>
        <v>0</v>
      </c>
      <c r="H22" s="66"/>
      <c r="I22" s="15"/>
    </row>
    <row r="23" spans="1:9" ht="25.5" x14ac:dyDescent="0.25">
      <c r="A23" s="85"/>
      <c r="B23" s="30" t="s">
        <v>18</v>
      </c>
      <c r="C23" s="31" t="s">
        <v>14</v>
      </c>
      <c r="D23" s="61"/>
      <c r="E23" s="57"/>
      <c r="F23" s="19">
        <f t="shared" si="0"/>
        <v>0</v>
      </c>
      <c r="G23" s="20">
        <f t="shared" si="1"/>
        <v>0</v>
      </c>
      <c r="H23" s="64"/>
      <c r="I23" s="15"/>
    </row>
    <row r="24" spans="1:9" ht="25.5" x14ac:dyDescent="0.25">
      <c r="A24" s="85"/>
      <c r="B24" s="30" t="s">
        <v>19</v>
      </c>
      <c r="C24" s="31" t="s">
        <v>12</v>
      </c>
      <c r="D24" s="61"/>
      <c r="E24" s="57"/>
      <c r="F24" s="19">
        <f t="shared" si="0"/>
        <v>0</v>
      </c>
      <c r="G24" s="20">
        <f t="shared" si="1"/>
        <v>0</v>
      </c>
      <c r="H24" s="64"/>
      <c r="I24" s="15"/>
    </row>
    <row r="25" spans="1:9" ht="25.5" x14ac:dyDescent="0.25">
      <c r="A25" s="85"/>
      <c r="B25" s="30" t="s">
        <v>20</v>
      </c>
      <c r="C25" s="31" t="s">
        <v>14</v>
      </c>
      <c r="D25" s="61"/>
      <c r="E25" s="57"/>
      <c r="F25" s="19">
        <f t="shared" si="0"/>
        <v>0</v>
      </c>
      <c r="G25" s="20">
        <f t="shared" si="1"/>
        <v>0</v>
      </c>
      <c r="H25" s="64"/>
      <c r="I25" s="15"/>
    </row>
    <row r="26" spans="1:9" x14ac:dyDescent="0.25">
      <c r="A26" s="85"/>
      <c r="B26" s="30" t="s">
        <v>21</v>
      </c>
      <c r="C26" s="31" t="s">
        <v>22</v>
      </c>
      <c r="D26" s="61"/>
      <c r="E26" s="57"/>
      <c r="F26" s="19">
        <f t="shared" ref="F26" si="2">D26*E26</f>
        <v>0</v>
      </c>
      <c r="G26" s="20">
        <f>D26+F26</f>
        <v>0</v>
      </c>
      <c r="H26" s="64"/>
      <c r="I26" s="15"/>
    </row>
    <row r="27" spans="1:9" ht="15.75" thickBot="1" x14ac:dyDescent="0.3">
      <c r="A27" s="86"/>
      <c r="B27" s="32" t="s">
        <v>50</v>
      </c>
      <c r="C27" s="33" t="s">
        <v>51</v>
      </c>
      <c r="D27" s="58"/>
      <c r="E27" s="59"/>
      <c r="F27" s="21">
        <f t="shared" si="0"/>
        <v>0</v>
      </c>
      <c r="G27" s="22">
        <f>D27+F27</f>
        <v>0</v>
      </c>
      <c r="H27" s="65"/>
      <c r="I27" s="15"/>
    </row>
    <row r="28" spans="1:9" ht="15.75" thickBot="1" x14ac:dyDescent="0.3">
      <c r="B28" s="3"/>
    </row>
    <row r="29" spans="1:9" ht="15.75" thickBot="1" x14ac:dyDescent="0.3">
      <c r="A29" s="40" t="s">
        <v>52</v>
      </c>
      <c r="B29" s="41" t="s">
        <v>4</v>
      </c>
      <c r="C29" s="42" t="s">
        <v>55</v>
      </c>
    </row>
    <row r="30" spans="1:9" x14ac:dyDescent="0.25">
      <c r="A30" s="81" t="s">
        <v>53</v>
      </c>
      <c r="B30" s="44" t="s">
        <v>56</v>
      </c>
      <c r="C30" s="49"/>
    </row>
    <row r="31" spans="1:9" x14ac:dyDescent="0.25">
      <c r="A31" s="82"/>
      <c r="B31" s="9" t="s">
        <v>57</v>
      </c>
      <c r="C31" s="50"/>
    </row>
    <row r="32" spans="1:9" ht="15.75" thickBot="1" x14ac:dyDescent="0.3">
      <c r="A32" s="83"/>
      <c r="B32" s="39" t="s">
        <v>58</v>
      </c>
      <c r="C32" s="51"/>
    </row>
    <row r="33" spans="1:8" x14ac:dyDescent="0.25">
      <c r="A33" s="82" t="s">
        <v>54</v>
      </c>
      <c r="B33" s="43" t="s">
        <v>56</v>
      </c>
      <c r="C33" s="52"/>
    </row>
    <row r="34" spans="1:8" x14ac:dyDescent="0.25">
      <c r="A34" s="82"/>
      <c r="B34" s="9" t="s">
        <v>57</v>
      </c>
      <c r="C34" s="50"/>
    </row>
    <row r="35" spans="1:8" ht="15.75" thickBot="1" x14ac:dyDescent="0.3">
      <c r="A35" s="83"/>
      <c r="B35" s="39" t="s">
        <v>58</v>
      </c>
      <c r="C35" s="51"/>
    </row>
    <row r="36" spans="1:8" ht="15.75" thickBot="1" x14ac:dyDescent="0.3">
      <c r="A36" s="4"/>
      <c r="B36" s="3"/>
    </row>
    <row r="37" spans="1:8" x14ac:dyDescent="0.25">
      <c r="A37" s="5" t="s">
        <v>23</v>
      </c>
      <c r="B37" s="6" t="s">
        <v>24</v>
      </c>
      <c r="C37" s="7" t="s">
        <v>25</v>
      </c>
    </row>
    <row r="38" spans="1:8" ht="51" x14ac:dyDescent="0.25">
      <c r="A38" s="8" t="s">
        <v>7</v>
      </c>
      <c r="B38" s="9" t="s">
        <v>43</v>
      </c>
      <c r="C38" s="10">
        <f>((D8*0.5)+(D9*11)+(D10*2.5))*261</f>
        <v>0</v>
      </c>
    </row>
    <row r="39" spans="1:8" x14ac:dyDescent="0.25">
      <c r="A39" s="8"/>
      <c r="B39" s="9"/>
      <c r="C39" s="11"/>
    </row>
    <row r="40" spans="1:8" x14ac:dyDescent="0.25">
      <c r="A40" s="8"/>
      <c r="B40" s="9"/>
      <c r="C40" s="11"/>
    </row>
    <row r="41" spans="1:8" ht="15.75" thickBot="1" x14ac:dyDescent="0.3">
      <c r="A41" s="12" t="s">
        <v>26</v>
      </c>
      <c r="B41" s="13" t="s">
        <v>23</v>
      </c>
      <c r="C41" s="14">
        <f>C38</f>
        <v>0</v>
      </c>
    </row>
    <row r="42" spans="1:8" x14ac:dyDescent="0.25">
      <c r="A42" s="15"/>
      <c r="B42" s="16"/>
      <c r="C42" s="15"/>
    </row>
    <row r="43" spans="1:8" x14ac:dyDescent="0.25">
      <c r="A43" s="15" t="s">
        <v>42</v>
      </c>
      <c r="B43" s="16"/>
      <c r="C43" s="15"/>
    </row>
    <row r="44" spans="1:8" x14ac:dyDescent="0.25">
      <c r="A44" s="15" t="s">
        <v>27</v>
      </c>
      <c r="B44" s="16"/>
      <c r="C44" s="15"/>
    </row>
    <row r="45" spans="1:8" ht="15.75" thickBot="1" x14ac:dyDescent="0.3">
      <c r="A45" s="15"/>
      <c r="B45" s="15"/>
      <c r="C45" s="15"/>
    </row>
    <row r="46" spans="1:8" ht="18" x14ac:dyDescent="0.25">
      <c r="A46" s="87" t="s">
        <v>44</v>
      </c>
      <c r="B46" s="88"/>
      <c r="C46" s="88"/>
      <c r="D46" s="88"/>
      <c r="E46" s="88"/>
      <c r="F46" s="88"/>
      <c r="G46" s="88"/>
      <c r="H46" s="89"/>
    </row>
    <row r="47" spans="1:8" x14ac:dyDescent="0.25">
      <c r="A47" s="2" t="s">
        <v>45</v>
      </c>
      <c r="B47" s="67"/>
      <c r="C47" s="68"/>
      <c r="D47" s="68"/>
      <c r="E47" s="68"/>
      <c r="F47" s="68"/>
      <c r="G47" s="68"/>
      <c r="H47" s="69"/>
    </row>
    <row r="48" spans="1:8" x14ac:dyDescent="0.25">
      <c r="A48" s="2" t="s">
        <v>46</v>
      </c>
      <c r="B48" s="67"/>
      <c r="C48" s="68"/>
      <c r="D48" s="68"/>
      <c r="E48" s="68"/>
      <c r="F48" s="68"/>
      <c r="G48" s="68"/>
      <c r="H48" s="69"/>
    </row>
    <row r="49" spans="1:8" x14ac:dyDescent="0.25">
      <c r="A49" s="2" t="s">
        <v>47</v>
      </c>
      <c r="B49" s="67"/>
      <c r="C49" s="68"/>
      <c r="D49" s="68"/>
      <c r="E49" s="68"/>
      <c r="F49" s="68"/>
      <c r="G49" s="68"/>
      <c r="H49" s="69"/>
    </row>
    <row r="50" spans="1:8" x14ac:dyDescent="0.25">
      <c r="A50" s="2" t="s">
        <v>48</v>
      </c>
      <c r="B50" s="67"/>
      <c r="C50" s="68"/>
      <c r="D50" s="68"/>
      <c r="E50" s="68"/>
      <c r="F50" s="68"/>
      <c r="G50" s="68"/>
      <c r="H50" s="69"/>
    </row>
    <row r="51" spans="1:8" ht="90.75" customHeight="1" thickBot="1" x14ac:dyDescent="0.3">
      <c r="A51" s="70" t="s">
        <v>49</v>
      </c>
      <c r="B51" s="71"/>
      <c r="C51" s="72"/>
      <c r="D51" s="73"/>
      <c r="E51" s="73"/>
      <c r="F51" s="73"/>
      <c r="G51" s="73"/>
      <c r="H51" s="74"/>
    </row>
  </sheetData>
  <sheetProtection algorithmName="SHA-512" hashValue="bMvMWsudSmRvKyyLx7hk/aW+1+Igwdog4OJVR8bumrkkxttbrvbjsAzrACE/VB410Ht3BvdVtkdw16xnhGQxPQ==" saltValue="97yj8MYvLlJ/nl6AbGSHHQ==" spinCount="100000" sheet="1" objects="1" scenarios="1"/>
  <protectedRanges>
    <protectedRange sqref="B2 D8:E27 H8:H27 C30:C35 B47:H50 C51:H51" name="Range1"/>
  </protectedRanges>
  <mergeCells count="13">
    <mergeCell ref="A4:H4"/>
    <mergeCell ref="A5:H5"/>
    <mergeCell ref="A8:A13"/>
    <mergeCell ref="A14:A27"/>
    <mergeCell ref="A46:H46"/>
    <mergeCell ref="A30:A32"/>
    <mergeCell ref="A33:A35"/>
    <mergeCell ref="B49:H49"/>
    <mergeCell ref="B50:H50"/>
    <mergeCell ref="A51:B51"/>
    <mergeCell ref="C51:H51"/>
    <mergeCell ref="B47:H47"/>
    <mergeCell ref="B48:H48"/>
  </mergeCells>
  <conditionalFormatting sqref="A30 A33">
    <cfRule type="duplicateValues" dxfId="2" priority="4"/>
  </conditionalFormatting>
  <conditionalFormatting sqref="A36">
    <cfRule type="duplicateValues" dxfId="1" priority="3"/>
  </conditionalFormatting>
  <conditionalFormatting sqref="A38:A41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F4C21E3FC8143A18AF62D023AA531" ma:contentTypeVersion="4" ma:contentTypeDescription="Een nieuw document maken." ma:contentTypeScope="" ma:versionID="b8101cffd419bbefd43bd0e5b650eb18">
  <xsd:schema xmlns:xsd="http://www.w3.org/2001/XMLSchema" xmlns:xs="http://www.w3.org/2001/XMLSchema" xmlns:p="http://schemas.microsoft.com/office/2006/metadata/properties" xmlns:ns2="dad3706d-a314-4ecc-8956-b43f84eb3c94" targetNamespace="http://schemas.microsoft.com/office/2006/metadata/properties" ma:root="true" ma:fieldsID="efb8397a9678eb46aab8d3b34f48f0e4" ns2:_="">
    <xsd:import namespace="dad3706d-a314-4ecc-8956-b43f84eb3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3706d-a314-4ecc-8956-b43f84eb3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0EE10F-0047-4E4C-87EF-D13545EBD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3706d-a314-4ecc-8956-b43f84eb3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FA0142-D31B-4836-BF08-C71A6CB153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5F3798-D954-44A1-A1A4-6E8BA8DB1F3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Buur</dc:creator>
  <cp:lastModifiedBy>Niels Buur</cp:lastModifiedBy>
  <dcterms:created xsi:type="dcterms:W3CDTF">2025-05-26T07:51:19Z</dcterms:created>
  <dcterms:modified xsi:type="dcterms:W3CDTF">2025-05-26T13:41:19Z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0x010100142F4C21E3FC8143A18AF62D023AA531</vt:lpwstr>
  </property>
</Properties>
</file>