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ivierenland\onderhoud E installaties Neder Betuwe\uitvraag\nvi\"/>
    </mc:Choice>
  </mc:AlternateContent>
  <xr:revisionPtr revIDLastSave="0" documentId="8_{2DBC9668-C49B-4AE3-A5BA-0ED2E51AAFEC}" xr6:coauthVersionLast="47" xr6:coauthVersionMax="47" xr10:uidLastSave="{00000000-0000-0000-0000-000000000000}"/>
  <bookViews>
    <workbookView xWindow="-110" yWindow="-110" windowWidth="19420" windowHeight="10420" xr2:uid="{1225D9EB-FEBD-314F-8E89-47AC3C307F27}"/>
  </bookViews>
  <sheets>
    <sheet name="Totaal" sheetId="3" r:id="rId1"/>
    <sheet name="Correctief onderhoud" sheetId="1" r:id="rId2"/>
    <sheet name="Preventief onderhoud" sheetId="5" r:id="rId3"/>
    <sheet name="Advies" sheetId="4" r:id="rId4"/>
  </sheets>
  <definedNames>
    <definedName name="_xlnm.Print_Area" localSheetId="2">'Preventief onderhoud'!$A$1:$J$184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7" i="5" l="1"/>
  <c r="B5" i="3" l="1"/>
  <c r="E10" i="1"/>
  <c r="E9" i="1"/>
  <c r="E11" i="1" l="1"/>
  <c r="B4" i="3" s="1"/>
  <c r="I2" i="4"/>
  <c r="F4" i="1"/>
  <c r="F5" i="1"/>
  <c r="F3" i="1"/>
  <c r="I3" i="4" l="1"/>
  <c r="B6" i="3" s="1"/>
  <c r="F6" i="1"/>
  <c r="B3" i="3" s="1"/>
  <c r="B7" i="3" l="1"/>
</calcChain>
</file>

<file path=xl/sharedStrings.xml><?xml version="1.0" encoding="utf-8"?>
<sst xmlns="http://schemas.openxmlformats.org/spreadsheetml/2006/main" count="1045" uniqueCount="215">
  <si>
    <t>Instructies en voorwaarden</t>
  </si>
  <si>
    <t>Alle tarieven zijn exclusief BTW</t>
  </si>
  <si>
    <t>Naam ondertekenaar</t>
  </si>
  <si>
    <t>Functie ondertekenaar</t>
  </si>
  <si>
    <t>Datum</t>
  </si>
  <si>
    <t>Handtekening</t>
  </si>
  <si>
    <t>Indicatie aantal uur op jaarbasis</t>
  </si>
  <si>
    <t>Uurprijs</t>
  </si>
  <si>
    <t>Inschrijver is (op straffe van uitsluiting) verplicht dit prijzenblad intact te laten, volledig in te vullen en geen negatieve bedragen en/of nulbedragen in te vullen</t>
  </si>
  <si>
    <t>De prijzen dienen marktconform te zijn en passend op de gevraagde dienst</t>
  </si>
  <si>
    <t>Bij de inschrijving is nog geen rekening gehouden met het op afstoten en/of toevoegen van W installaties</t>
  </si>
  <si>
    <t>Gymzaal en Hoenderik Kesteren</t>
  </si>
  <si>
    <t>omschrijving</t>
  </si>
  <si>
    <t>Gemeentehuis Opheusden</t>
  </si>
  <si>
    <t>Sporthal De Biezenwei</t>
  </si>
  <si>
    <t>Welzijnsgebouw De Snellenburg</t>
  </si>
  <si>
    <t>Gymzaal Echteld</t>
  </si>
  <si>
    <t>Sporthal De Leede</t>
  </si>
  <si>
    <t>Sporthal De Linie</t>
  </si>
  <si>
    <t>Gemeentewerf Kesteren</t>
  </si>
  <si>
    <t>Gemeentewerf Opheusden</t>
  </si>
  <si>
    <t>Oude Pantarijn</t>
  </si>
  <si>
    <t>Nedereindsestraat 27b</t>
  </si>
  <si>
    <t>Kesteren</t>
  </si>
  <si>
    <t>Burgemeester Lodderstr 20</t>
  </si>
  <si>
    <t>Opheusden</t>
  </si>
  <si>
    <t>Fazantstraat 30</t>
  </si>
  <si>
    <t>Vuurdoornstraat 2</t>
  </si>
  <si>
    <t>Achterstraat 27-27a</t>
  </si>
  <si>
    <t>Echteld</t>
  </si>
  <si>
    <t xml:space="preserve">Welzijnsgebouw Trefpunt </t>
  </si>
  <si>
    <t>Pieter C. Hooftstraat 10-10a</t>
  </si>
  <si>
    <t>Dalwagen 78b</t>
  </si>
  <si>
    <t>Dodewaard</t>
  </si>
  <si>
    <t>Kasteelstraat 4</t>
  </si>
  <si>
    <t>Liniestraat 2a</t>
  </si>
  <si>
    <t>Ochten</t>
  </si>
  <si>
    <t>Betuwestraatweg 6</t>
  </si>
  <si>
    <t>Kastanjelaan 33</t>
  </si>
  <si>
    <t>Anna van Burenlaan 2</t>
  </si>
  <si>
    <t>Tollenhof 1</t>
  </si>
  <si>
    <t>Swaenenstate 40</t>
  </si>
  <si>
    <t>Noodopvang</t>
  </si>
  <si>
    <t>J.R. Zeemanstraat 10</t>
  </si>
  <si>
    <t>IJzendoorn</t>
  </si>
  <si>
    <t>Welzijnsgebouw De Notenbalk</t>
  </si>
  <si>
    <t>Wanneer er naar oordeel van de aanbestedende dienst sprake is van een zogenaamde manipulatieve inschrijving zal de inschrijver worden uitgesloten</t>
  </si>
  <si>
    <t>Subtotaal</t>
  </si>
  <si>
    <t>Totaal correctief onderhoud en uitbreiding W installaties</t>
  </si>
  <si>
    <t>hulpmonteur</t>
  </si>
  <si>
    <t>monteur</t>
  </si>
  <si>
    <t>specialist/projectleider</t>
  </si>
  <si>
    <t>inzet functietype</t>
  </si>
  <si>
    <t>adviseur</t>
  </si>
  <si>
    <t>Totaal overige diensten onderhoud en uitbreiding W installaties</t>
  </si>
  <si>
    <t>inkoop en levering van eigen materialen</t>
  </si>
  <si>
    <t xml:space="preserve">bedrag </t>
  </si>
  <si>
    <t>Er mogen geen andere kosten in rekening worden gebracht dan de kosten in dit werkblad en de kosten genoemd in het beschrijvend document</t>
  </si>
  <si>
    <t>Indien er tijdens de looptijd van de overeenkomst onderhoud en beheer van andere installaties (niet genoemd in bijlage 12) worden uitgevraagd dienen de prijzen daarvoor overeen te komen met de prijzen die in dit prijzenblad zijn opgenomen</t>
  </si>
  <si>
    <t>Alle prijzen zijn exclusief BTW</t>
  </si>
  <si>
    <t>Het ingevuld prijzenblad dient zowel in Excel als PDF te worden opgeleverd. PDF versie dient rechtgeldig te zijn ondertekend</t>
  </si>
  <si>
    <t xml:space="preserve">Er mogen geen andere kosten in rekening gebracht worden dan de kosten in dit tabblad en de kosten genoemd in de inschrijvingsleidraad </t>
  </si>
  <si>
    <t>De definitie van correctief onderhoud staat beschreven in de inschrijvingsleidraad</t>
  </si>
  <si>
    <t>Bovenstaande raming heeft betrekking op het correctief onderhoud en bijbehorende levering van eigen materialen en inzet van onderaannemers/combinanten</t>
  </si>
  <si>
    <t>Uurprijs (tussen 07.00 - 17.00 uur op doordeweekse dagen)</t>
  </si>
  <si>
    <t>Bij het correctief onderhoud dient inschrijver bij de werkzaamheden buiten de reguliere werktijden percentages aan te geven. Deze invulvelden zijn ook groen geaccentueerd</t>
  </si>
  <si>
    <t xml:space="preserve">Inzet functietype </t>
  </si>
  <si>
    <t>Percentage toeslagen buiten reguliere werktijden</t>
  </si>
  <si>
    <r>
      <t xml:space="preserve">Op doordeweekse dagen </t>
    </r>
    <r>
      <rPr>
        <b/>
        <sz val="7"/>
        <color theme="1"/>
        <rFont val="Verdana"/>
        <family val="2"/>
      </rPr>
      <t>(tussen 17.00 en 7.00 uur)</t>
    </r>
  </si>
  <si>
    <t>Weekenden</t>
  </si>
  <si>
    <t>Nationale feestdagen</t>
  </si>
  <si>
    <t>Opslag materialen en onderaannemers/combinanten</t>
  </si>
  <si>
    <t>Opslagpercentage inschrijver</t>
  </si>
  <si>
    <t>Fictieve inkoopkosten per jaar</t>
  </si>
  <si>
    <t>Totaal</t>
  </si>
  <si>
    <t>Bij het correctief onderhoud dient inschrijver bij de indicatie van de uren en uurprijs onderscheid te maken naar de aard van medewerker die beoogd wordt daarvoor te worden ingezet (hulpmonteur, monteur en specialist/projectleider). De aanbestedende dienst heeft indicatief daarvoor uren aangemerkt waaraan geen rechten kunnen worden ontleend</t>
  </si>
  <si>
    <t xml:space="preserve">De inschrijver dient de groen geaccentueerde velden in te vullen (uurprijs) </t>
  </si>
  <si>
    <t>totaal preventief onderhoud</t>
  </si>
  <si>
    <t>De definitie van preventief onderhoud staat beschreven in de inschrijvingsleidraad</t>
  </si>
  <si>
    <t>Bovenstaande inschrijvingsbedragen hebben betrekking op het preventie onderhoud (periodieke inspecties en klein onderhoud)</t>
  </si>
  <si>
    <t>Het ingevulde prijzenblad dient zowel in excel als in PDF te worden opgeleverd. PDF versie dient rechtsgeldig te zijn ondertekend</t>
  </si>
  <si>
    <t xml:space="preserve">Totaal inkoop en levering van eigen materialen en inkoop en inzet van onderaannemers/combinanten </t>
  </si>
  <si>
    <t>De bruin geaccentueerde uren en bedragen zijn indicatief ingevoerd door aanbestedende dienst waaraan geen rechten ontleend kunnen worden vor de omvang van de opdracht</t>
  </si>
  <si>
    <r>
      <t xml:space="preserve">U dient in het tabblad "preventief onderhoud" de prijzen </t>
    </r>
    <r>
      <rPr>
        <b/>
        <sz val="9"/>
        <color theme="1"/>
        <rFont val="Verdana"/>
        <family val="2"/>
      </rPr>
      <t>per gebouw</t>
    </r>
    <r>
      <rPr>
        <sz val="9"/>
        <color theme="1"/>
        <rFont val="Verdana"/>
        <family val="2"/>
      </rPr>
      <t xml:space="preserve"> in te vullen. Tevens dienen de door u opgegeven prijzen alle kosten te omvatten voor de betreffende dienstverlening, zoals uren, benodige materiaal voor preventief onderhoud, reis-, verblijfs- en voorrijkosten en bijkomende kosten (administratie, regie, etc.). U kunt voor het leveren van het preventief onderhoud geen andere kosten in rekening brengen dan de door u opgegeven prijzen</t>
    </r>
  </si>
  <si>
    <t>Indien er tijdens de looptijd van de overeenkomst onderhoud en beheer van andere installaties (niet genoemd in bijlage 12) worden uitgevraagd dienen de prijzen en toeslagen daarvoor overeen te komen met de prijzen en toeslagen die in dit prijzenblad zijn opgenomen</t>
  </si>
  <si>
    <t>Naam Inschrijver (organisatienaam)</t>
  </si>
  <si>
    <t>* De bruin geaccentueerde uren zijn indicatief ingevoerd door aanbestedende dienst waaraan geen rechten ontleend kunnen worden voor de omvang van de opdracht</t>
  </si>
  <si>
    <t>NVT</t>
  </si>
  <si>
    <t>Totaal opslag materialen en onderaannemers</t>
  </si>
  <si>
    <t>inkoop en levering materialen onderaannemers</t>
  </si>
  <si>
    <t>Bij het correctief onderhoud dient inschrijver de groen geaccentueerde velden in te vullen (indicatie van de uurprijzen, percentages voor uren buiten reguliere werktijden en opslagpercentages voor de levering van eigen materialen en inzet materialen onderaannemers</t>
  </si>
  <si>
    <t>Alle prijzen zijn prijspeil 2024 en inclusief alle bijkomende kosten voor aanvullende diensten (administratie, regie voorrij-, reis- en verblijfskosten, e.d.). Hier wordt opgemerkt dat inschrijvers in de uurprijs ook een winst- en/of risico-opslag kunnen opnemen. Hiervoor is geen afzonderlijke regel opgenomen</t>
  </si>
  <si>
    <r>
      <rPr>
        <b/>
        <sz val="9"/>
        <rFont val="Verdana"/>
        <family val="2"/>
      </rPr>
      <t>LET OP</t>
    </r>
    <r>
      <rPr>
        <sz val="9"/>
        <rFont val="Verdana"/>
        <family val="2"/>
      </rPr>
      <t xml:space="preserve"> Het prijzenblad bestaat uit vier tabbladen waarvan de inschrijver er drie dient in te vullen (correctief onderhoud, preventief onderhoud en monitoring en advies). In het tabblad "totaal" worden alle bedragen doorgerekend en dient de inschrijver te ondertekenen dat de opgave getrouw is uitgevoerd</t>
    </r>
  </si>
  <si>
    <r>
      <rPr>
        <b/>
        <sz val="9"/>
        <rFont val="Verdana"/>
        <family val="2"/>
      </rPr>
      <t>LET OP</t>
    </r>
    <r>
      <rPr>
        <sz val="9"/>
        <rFont val="Verdana"/>
        <family val="2"/>
      </rPr>
      <t xml:space="preserve"> Het prijzenblad bestaat uit vier tabbladen waarvan de inschrijver er drie dient in te vullen (correctief onderhoud, preventief onderhoud en monitoring en advies (overige diensten). In het tabblad "totaal" worden alle bedragen doorgerekend en dient de inschrijver te ondertekenen dat de opgave getrouw is uitgevoerd</t>
    </r>
  </si>
  <si>
    <t xml:space="preserve">  </t>
  </si>
  <si>
    <t>Correctief onderhoud E installaties</t>
  </si>
  <si>
    <t>Onderhoud aan E-installaties tussen 07.00 - 17.00 uur op doordeweekse dagen</t>
  </si>
  <si>
    <t xml:space="preserve">Inschrijvers doen een opgave qua uurprijs en percentages gebaseerd op hun prognose met betrekking tot de E installlaties (bijlage 12) </t>
  </si>
  <si>
    <r>
      <t xml:space="preserve">Prijzen kunnen vanaf </t>
    </r>
    <r>
      <rPr>
        <sz val="9"/>
        <color rgb="FFFF0000"/>
        <rFont val="Verdana"/>
        <family val="2"/>
      </rPr>
      <t>1 januari 2027</t>
    </r>
    <r>
      <rPr>
        <sz val="9"/>
        <rFont val="Verdana"/>
        <family val="2"/>
      </rPr>
      <t xml:space="preserve"> jaarlijks worden geindexeerd conform de indexen zoals vermeld in het programma van eisen</t>
    </r>
  </si>
  <si>
    <t>Overige diensten rondom onderhoud en instandhouding E installaties</t>
  </si>
  <si>
    <t>Adviesdiensten ten behoeve van E installaties</t>
  </si>
  <si>
    <t>Alle prijzen zijn prijspeil 2025 en inclusief alle bijkomende kosten voor aanvullende diensten (administratie, regie voorrij-, reis- en verblijfskosten, e.d.)</t>
  </si>
  <si>
    <t xml:space="preserve">Alarminstallatie </t>
  </si>
  <si>
    <t>Brandmeldinstallatie</t>
  </si>
  <si>
    <t>Noodverlichting</t>
  </si>
  <si>
    <t>Hoofdverdeelinrichting / Groepenkast</t>
  </si>
  <si>
    <t>Verlichtingsarmaturen</t>
  </si>
  <si>
    <t>Siemens FC121 ZA</t>
  </si>
  <si>
    <t>Van Lien</t>
  </si>
  <si>
    <t>Hager</t>
  </si>
  <si>
    <t xml:space="preserve">LED  </t>
  </si>
  <si>
    <t>Laadpalen</t>
  </si>
  <si>
    <t>Hertek Penta</t>
  </si>
  <si>
    <t>Diverse (v Egmond, Eaton, Hager)</t>
  </si>
  <si>
    <t>Notifer</t>
  </si>
  <si>
    <t>Speelotheek</t>
  </si>
  <si>
    <t>Filadelfia</t>
  </si>
  <si>
    <t>Peuterspeelzalen De Dijkkwetters (bibliotheek)</t>
  </si>
  <si>
    <t xml:space="preserve">Kerktoren Opheusden </t>
  </si>
  <si>
    <t xml:space="preserve">Swaenenstate 40 </t>
  </si>
  <si>
    <t>Kerktoren Dodewaard</t>
  </si>
  <si>
    <t xml:space="preserve">Waalbandijk 58 </t>
  </si>
  <si>
    <t xml:space="preserve">Kerktoren Echteld </t>
  </si>
  <si>
    <t xml:space="preserve">Ooisestraat 1 </t>
  </si>
  <si>
    <t>Kerktoren IJzerdoorn</t>
  </si>
  <si>
    <t>IJzerdoorn</t>
  </si>
  <si>
    <t xml:space="preserve">Dorpsstraat 30 </t>
  </si>
  <si>
    <t>Kerktoren Kesteren</t>
  </si>
  <si>
    <t>Kerkstraat 2</t>
  </si>
  <si>
    <t>Kerktoren Ochten</t>
  </si>
  <si>
    <t>Kerkstraat 1</t>
  </si>
  <si>
    <t>totaal onderhoud E installaties</t>
  </si>
  <si>
    <t>Totaal preventief onderhoud E installaties</t>
  </si>
  <si>
    <t xml:space="preserve">Bij het preventief onderhoud dient inschrijver de groen geaccentueerde velden in te vullen op basis van gegevens uit het overzicht E installaties (bijlage 12) </t>
  </si>
  <si>
    <t>Totaal correctief onderhoud E installaties</t>
  </si>
  <si>
    <t>Totaal monitoring en advies (overige diensten) onderhoud E installaties</t>
  </si>
  <si>
    <r>
      <t>Prijzen kunnen vanaf</t>
    </r>
    <r>
      <rPr>
        <sz val="9"/>
        <color rgb="FFFF0000"/>
        <rFont val="Verdana"/>
        <family val="2"/>
      </rPr>
      <t xml:space="preserve"> 1 januari 2027</t>
    </r>
    <r>
      <rPr>
        <sz val="9"/>
        <rFont val="Verdana"/>
        <family val="2"/>
      </rPr>
      <t xml:space="preserve"> jaarlijks worden geindexeerd conform de indexen zoals vermeld in de inschrijvingsleidraad</t>
    </r>
  </si>
  <si>
    <t>Bij de inschrijving is nog geen rekening gehouden met het op afstoten en/of toevoegen van E installaties</t>
  </si>
  <si>
    <t>Locatie</t>
  </si>
  <si>
    <t>Adres</t>
  </si>
  <si>
    <t>Plaats</t>
  </si>
  <si>
    <t>Omschrijving</t>
  </si>
  <si>
    <t xml:space="preserve">Fabricaat </t>
  </si>
  <si>
    <t>Aantal</t>
  </si>
  <si>
    <t>Inschrijfprijs per gebouw</t>
  </si>
  <si>
    <t>Type</t>
  </si>
  <si>
    <t>Jaartal</t>
  </si>
  <si>
    <t xml:space="preserve">Risco  </t>
  </si>
  <si>
    <t xml:space="preserve">Siemens </t>
  </si>
  <si>
    <t>FC121 ZA</t>
  </si>
  <si>
    <t>Penta</t>
  </si>
  <si>
    <t>Hertek</t>
  </si>
  <si>
    <t xml:space="preserve">Diverse    </t>
  </si>
  <si>
    <t xml:space="preserve">Siemens  </t>
  </si>
  <si>
    <t>FC361-ZZ</t>
  </si>
  <si>
    <t xml:space="preserve">Risco </t>
  </si>
  <si>
    <t xml:space="preserve">Hertek </t>
  </si>
  <si>
    <t xml:space="preserve">Alfen  </t>
  </si>
  <si>
    <t xml:space="preserve">Dubbele laadstation </t>
  </si>
  <si>
    <t xml:space="preserve">Inschrijfprijs preventief onderhoud </t>
  </si>
  <si>
    <t>2008 (Accu 2020)</t>
  </si>
  <si>
    <t>&lt;2000</t>
  </si>
  <si>
    <t>Lightsys Plus</t>
  </si>
  <si>
    <t>De definitie van adviesdiensten staat beschreven in de inschrijvingsleidraad</t>
  </si>
  <si>
    <t>Bovenstaande urenraming heeft betrekking op  adviesdiensten (overige diensten)</t>
  </si>
  <si>
    <t>De prijzen voor overige adviesdiensten zijn all-in prijzen en kennen geen toeslag omdat uitvoering buiten reguliere werktijden niet tot nauwelijks aanwezig is</t>
  </si>
  <si>
    <t xml:space="preserve">Inschrijvers doen een opgave qua uurprijs gebaseerd op hun prognose met betrekking tot de E installlaties (bijlage 12) </t>
  </si>
  <si>
    <t>Sporthal De Eng (Renovatie)</t>
  </si>
  <si>
    <t>ABB, Schneider, Hager</t>
  </si>
  <si>
    <t xml:space="preserve">Diverse  </t>
  </si>
  <si>
    <t>Diverse</t>
  </si>
  <si>
    <t>FC120 Cerberus</t>
  </si>
  <si>
    <t>FC360</t>
  </si>
  <si>
    <t>EATON</t>
  </si>
  <si>
    <t xml:space="preserve">Hager </t>
  </si>
  <si>
    <t>Vision</t>
  </si>
  <si>
    <t>S&amp;P Paneelbouw</t>
  </si>
  <si>
    <t>ABB, Hager</t>
  </si>
  <si>
    <t xml:space="preserve">SRP Zuid B.V. </t>
  </si>
  <si>
    <t xml:space="preserve">Siemens Alpha 400 </t>
  </si>
  <si>
    <t>Onbekend</t>
  </si>
  <si>
    <t>Menvier</t>
  </si>
  <si>
    <t>Cerberu FC722</t>
  </si>
  <si>
    <t>Harwig + Hager</t>
  </si>
  <si>
    <t>Draaistop + Hager</t>
  </si>
  <si>
    <t xml:space="preserve">van Lien </t>
  </si>
  <si>
    <t>Brinkman Gemeraad</t>
  </si>
  <si>
    <t>MG</t>
  </si>
  <si>
    <t>LST</t>
  </si>
  <si>
    <t>BC600</t>
  </si>
  <si>
    <t xml:space="preserve">Onbekend </t>
  </si>
  <si>
    <t>MG / Hager</t>
  </si>
  <si>
    <t>van Lien</t>
  </si>
  <si>
    <t xml:space="preserve">Holec </t>
  </si>
  <si>
    <t xml:space="preserve">Draaipatroon </t>
  </si>
  <si>
    <t>ABB</t>
  </si>
  <si>
    <t xml:space="preserve">van Westreenen </t>
  </si>
  <si>
    <t xml:space="preserve">PIR </t>
  </si>
  <si>
    <t xml:space="preserve">MC </t>
  </si>
  <si>
    <t>Melders PIR/MC enz</t>
  </si>
  <si>
    <t>Slow whoops</t>
  </si>
  <si>
    <t>Handmelders</t>
  </si>
  <si>
    <t>Rookmelders</t>
  </si>
  <si>
    <t>Nevenindicators</t>
  </si>
  <si>
    <t xml:space="preserve">Flitsers </t>
  </si>
  <si>
    <t>Sturingen</t>
  </si>
  <si>
    <t xml:space="preserve">Camerasysteem </t>
  </si>
  <si>
    <t xml:space="preserve">Van Lien o.g. </t>
  </si>
  <si>
    <t>Vluchtroute &amp; Inbouwspot</t>
  </si>
  <si>
    <t>Uniview</t>
  </si>
  <si>
    <t>Renovatie</t>
  </si>
  <si>
    <t>Flitslicht</t>
  </si>
  <si>
    <t>Optische rookmelder</t>
  </si>
  <si>
    <t xml:space="preserve">Rookmelders </t>
  </si>
  <si>
    <t>Thermiische melders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</si>
</sst>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quot;€&quot;\ #,##0"/>
    <numFmt numFmtId="166" formatCode="&quot;€&quot;\ #,##0.00"/>
    <numFmt numFmtId="167" formatCode="_ [$€-413]\ * #,##0.00_ ;_ [$€-413]\ * \-#,##0.00_ ;_ [$€-413]\ * &quot;-&quot;??_ ;_ @_ "/>
  </numFmts>
  <fonts count="15" x14ac:knownFonts="1">
    <font>
      <sz val="12"/>
      <color theme="1"/>
      <name val="Calibri"/>
      <family val="2"/>
      <scheme val="minor"/>
    </font>
    <font>
      <sz val="12"/>
      <color theme="1"/>
      <name val="Calibri"/>
      <family val="2"/>
      <scheme val="minor"/>
    </font>
    <font>
      <sz val="8"/>
      <name val="Calibri"/>
      <family val="2"/>
      <scheme val="minor"/>
    </font>
    <font>
      <sz val="9"/>
      <color theme="1"/>
      <name val="Verdana"/>
      <family val="2"/>
    </font>
    <font>
      <sz val="9"/>
      <name val="Verdana"/>
      <family val="2"/>
    </font>
    <font>
      <sz val="9"/>
      <color theme="0"/>
      <name val="Verdana"/>
      <family val="2"/>
    </font>
    <font>
      <b/>
      <sz val="9"/>
      <color theme="1"/>
      <name val="Verdana"/>
      <family val="2"/>
    </font>
    <font>
      <b/>
      <sz val="9"/>
      <name val="Verdana"/>
      <family val="2"/>
    </font>
    <font>
      <sz val="9"/>
      <color rgb="FFFF0000"/>
      <name val="Verdana"/>
      <family val="2"/>
    </font>
    <font>
      <b/>
      <sz val="12"/>
      <color theme="1"/>
      <name val="Calibri"/>
      <family val="2"/>
      <scheme val="minor"/>
    </font>
    <font>
      <b/>
      <sz val="7"/>
      <color theme="1"/>
      <name val="Verdana"/>
      <family val="2"/>
    </font>
    <font>
      <b/>
      <sz val="12"/>
      <name val="Calibri"/>
      <family val="2"/>
      <scheme val="minor"/>
    </font>
    <font>
      <sz val="12"/>
      <name val="Calibri"/>
      <family val="2"/>
      <scheme val="minor"/>
    </font>
    <font>
      <sz val="10"/>
      <name val="Arial"/>
      <family val="2"/>
    </font>
    <font>
      <sz val="9"/>
      <color theme="1"/>
      <name val="Calibri"/>
      <family val="2"/>
      <scheme val="minor"/>
    </font>
  </fonts>
  <fills count="8">
    <fill>
      <patternFill patternType="none"/>
    </fill>
    <fill>
      <patternFill patternType="gray125"/>
    </fill>
    <fill>
      <patternFill patternType="solid">
        <fgColor theme="9"/>
        <bgColor indexed="64"/>
      </patternFill>
    </fill>
    <fill>
      <patternFill patternType="solid">
        <fgColor theme="3" tint="0.39997558519241921"/>
        <bgColor indexed="64"/>
      </patternFill>
    </fill>
    <fill>
      <patternFill patternType="solid">
        <fgColor theme="7"/>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90">
    <xf numFmtId="0" fontId="0" fillId="0" borderId="0" xfId="0"/>
    <xf numFmtId="0" fontId="3" fillId="0" borderId="0" xfId="0" applyFont="1"/>
    <xf numFmtId="0" fontId="3" fillId="0" borderId="0" xfId="0" applyFont="1" applyAlignment="1">
      <alignment horizontal="left" vertical="top" wrapText="1"/>
    </xf>
    <xf numFmtId="0" fontId="3" fillId="0" borderId="0" xfId="0" applyFont="1" applyAlignment="1">
      <alignment vertical="top"/>
    </xf>
    <xf numFmtId="0" fontId="3" fillId="0" borderId="2" xfId="0" applyFont="1" applyBorder="1"/>
    <xf numFmtId="0" fontId="3" fillId="0" borderId="4" xfId="0" applyFont="1" applyBorder="1"/>
    <xf numFmtId="0" fontId="3" fillId="0" borderId="5" xfId="0" applyFont="1" applyBorder="1"/>
    <xf numFmtId="0" fontId="6" fillId="3" borderId="1" xfId="0" applyFont="1" applyFill="1" applyBorder="1" applyAlignment="1">
      <alignment horizontal="center"/>
    </xf>
    <xf numFmtId="0" fontId="3" fillId="0" borderId="1" xfId="0" applyFont="1" applyBorder="1"/>
    <xf numFmtId="164" fontId="3" fillId="2" borderId="1" xfId="1" applyFont="1" applyFill="1" applyBorder="1" applyProtection="1">
      <protection locked="0"/>
    </xf>
    <xf numFmtId="0" fontId="3" fillId="0" borderId="1" xfId="0" applyFont="1" applyBorder="1" applyAlignment="1">
      <alignment horizontal="center" wrapText="1"/>
    </xf>
    <xf numFmtId="0" fontId="3" fillId="5" borderId="1" xfId="0" applyFont="1" applyFill="1" applyBorder="1"/>
    <xf numFmtId="0" fontId="0" fillId="0" borderId="0" xfId="0" applyAlignment="1">
      <alignment wrapText="1"/>
    </xf>
    <xf numFmtId="0" fontId="3" fillId="0" borderId="10" xfId="0" applyFont="1" applyBorder="1"/>
    <xf numFmtId="0" fontId="3" fillId="5" borderId="0" xfId="0" applyFont="1" applyFill="1" applyAlignment="1">
      <alignment horizontal="left" wrapText="1"/>
    </xf>
    <xf numFmtId="0" fontId="3" fillId="5" borderId="0" xfId="0" applyFont="1" applyFill="1"/>
    <xf numFmtId="164" fontId="3" fillId="5" borderId="0" xfId="1" applyFont="1" applyFill="1" applyBorder="1" applyProtection="1">
      <protection locked="0"/>
    </xf>
    <xf numFmtId="164" fontId="3" fillId="5" borderId="1" xfId="1" applyFont="1" applyFill="1" applyBorder="1" applyProtection="1">
      <protection locked="0"/>
    </xf>
    <xf numFmtId="0" fontId="6" fillId="3" borderId="1" xfId="0" applyFont="1" applyFill="1" applyBorder="1" applyAlignment="1">
      <alignment horizontal="center" vertical="center" wrapText="1"/>
    </xf>
    <xf numFmtId="0" fontId="9" fillId="0" borderId="1" xfId="0" applyFont="1" applyBorder="1" applyAlignment="1">
      <alignment horizontal="left" wrapText="1"/>
    </xf>
    <xf numFmtId="0" fontId="7" fillId="5" borderId="1" xfId="0" applyFont="1" applyFill="1" applyBorder="1" applyAlignment="1">
      <alignment horizontal="center"/>
    </xf>
    <xf numFmtId="0" fontId="7" fillId="5" borderId="1" xfId="0" applyFont="1" applyFill="1" applyBorder="1" applyAlignment="1">
      <alignment horizontal="center" wrapText="1"/>
    </xf>
    <xf numFmtId="0" fontId="5" fillId="5" borderId="0" xfId="0" applyFont="1" applyFill="1" applyAlignment="1">
      <alignment horizontal="left" vertical="top"/>
    </xf>
    <xf numFmtId="0" fontId="0" fillId="5" borderId="0" xfId="0" applyFill="1" applyAlignment="1">
      <alignment wrapText="1"/>
    </xf>
    <xf numFmtId="0" fontId="0" fillId="5" borderId="0" xfId="0" applyFill="1" applyAlignment="1">
      <alignment horizontal="center"/>
    </xf>
    <xf numFmtId="0" fontId="3" fillId="0" borderId="12" xfId="0" applyFont="1" applyBorder="1"/>
    <xf numFmtId="0" fontId="3" fillId="0" borderId="9" xfId="0" applyFont="1" applyBorder="1"/>
    <xf numFmtId="0" fontId="3" fillId="0" borderId="13" xfId="0" applyFont="1" applyBorder="1"/>
    <xf numFmtId="0" fontId="3" fillId="5" borderId="0" xfId="0" applyFont="1" applyFill="1" applyAlignment="1">
      <alignment vertical="top"/>
    </xf>
    <xf numFmtId="0" fontId="3" fillId="5" borderId="0" xfId="0" applyFont="1" applyFill="1" applyAlignment="1">
      <alignment horizontal="left" vertical="top" wrapText="1"/>
    </xf>
    <xf numFmtId="165" fontId="6" fillId="5" borderId="1" xfId="1" applyNumberFormat="1" applyFont="1" applyFill="1" applyBorder="1" applyProtection="1">
      <protection locked="0"/>
    </xf>
    <xf numFmtId="0" fontId="3" fillId="0" borderId="3" xfId="0" applyFont="1" applyBorder="1"/>
    <xf numFmtId="0" fontId="3" fillId="0" borderId="6" xfId="0" applyFont="1" applyBorder="1"/>
    <xf numFmtId="165" fontId="6" fillId="5" borderId="0" xfId="1" applyNumberFormat="1" applyFont="1" applyFill="1" applyBorder="1" applyProtection="1">
      <protection locked="0"/>
    </xf>
    <xf numFmtId="0" fontId="6" fillId="3" borderId="9" xfId="0" applyFont="1" applyFill="1" applyBorder="1" applyAlignment="1">
      <alignment horizontal="center" wrapText="1"/>
    </xf>
    <xf numFmtId="0" fontId="6" fillId="5" borderId="0" xfId="0" applyFont="1" applyFill="1" applyAlignment="1">
      <alignment horizontal="center" vertical="center" wrapText="1"/>
    </xf>
    <xf numFmtId="0" fontId="9" fillId="5" borderId="0" xfId="0" applyFont="1" applyFill="1" applyAlignment="1">
      <alignment horizontal="center" vertical="center" wrapText="1"/>
    </xf>
    <xf numFmtId="165" fontId="3" fillId="5" borderId="0" xfId="1" applyNumberFormat="1" applyFont="1" applyFill="1" applyBorder="1" applyProtection="1">
      <protection locked="0"/>
    </xf>
    <xf numFmtId="0" fontId="3" fillId="5" borderId="1" xfId="0" applyFont="1" applyFill="1" applyBorder="1" applyAlignment="1">
      <alignment horizontal="left" wrapText="1"/>
    </xf>
    <xf numFmtId="0" fontId="11" fillId="3" borderId="1" xfId="0" applyFont="1" applyFill="1" applyBorder="1" applyAlignment="1">
      <alignment horizontal="center"/>
    </xf>
    <xf numFmtId="165" fontId="3" fillId="5" borderId="1" xfId="1" applyNumberFormat="1" applyFont="1" applyFill="1" applyBorder="1" applyProtection="1">
      <protection locked="0"/>
    </xf>
    <xf numFmtId="165" fontId="7" fillId="5" borderId="1" xfId="0" applyNumberFormat="1" applyFont="1" applyFill="1" applyBorder="1" applyAlignment="1">
      <alignment horizontal="right"/>
    </xf>
    <xf numFmtId="0" fontId="3" fillId="4" borderId="1" xfId="0" applyFont="1" applyFill="1" applyBorder="1" applyAlignment="1">
      <alignment horizontal="center"/>
    </xf>
    <xf numFmtId="0" fontId="3" fillId="4" borderId="1" xfId="0" applyFont="1" applyFill="1" applyBorder="1" applyAlignment="1">
      <alignment horizontal="center" vertical="center"/>
    </xf>
    <xf numFmtId="0" fontId="6" fillId="5" borderId="1" xfId="0" applyFont="1" applyFill="1" applyBorder="1" applyAlignment="1">
      <alignment horizontal="left" wrapText="1"/>
    </xf>
    <xf numFmtId="165" fontId="3" fillId="6" borderId="1" xfId="0" applyNumberFormat="1" applyFont="1" applyFill="1" applyBorder="1" applyAlignment="1">
      <alignment vertical="center" wrapText="1"/>
    </xf>
    <xf numFmtId="9" fontId="6" fillId="2" borderId="1" xfId="0" applyNumberFormat="1" applyFont="1" applyFill="1" applyBorder="1" applyAlignment="1">
      <alignment horizontal="center" vertical="center" wrapText="1"/>
    </xf>
    <xf numFmtId="0" fontId="3" fillId="0" borderId="17" xfId="0" applyFont="1" applyBorder="1"/>
    <xf numFmtId="0" fontId="3" fillId="0" borderId="18" xfId="0" applyFont="1" applyBorder="1"/>
    <xf numFmtId="0" fontId="3" fillId="5" borderId="1" xfId="0" applyFont="1" applyFill="1" applyBorder="1" applyAlignment="1">
      <alignment horizontal="center" vertical="center" wrapText="1"/>
    </xf>
    <xf numFmtId="165" fontId="6" fillId="5" borderId="1" xfId="0" applyNumberFormat="1" applyFont="1" applyFill="1" applyBorder="1" applyAlignment="1">
      <alignment vertical="top"/>
    </xf>
    <xf numFmtId="165" fontId="4" fillId="5" borderId="1" xfId="0" applyNumberFormat="1" applyFont="1" applyFill="1" applyBorder="1" applyAlignment="1">
      <alignment horizontal="right" vertical="top"/>
    </xf>
    <xf numFmtId="0" fontId="3" fillId="0" borderId="5" xfId="0" applyFont="1" applyBorder="1" applyAlignment="1">
      <alignment vertical="center"/>
    </xf>
    <xf numFmtId="0" fontId="13" fillId="0" borderId="0" xfId="0" applyFont="1"/>
    <xf numFmtId="0" fontId="0" fillId="5" borderId="0" xfId="0" applyFill="1"/>
    <xf numFmtId="0" fontId="0" fillId="0" borderId="24" xfId="0" applyBorder="1"/>
    <xf numFmtId="0" fontId="6" fillId="0" borderId="29" xfId="0" applyFont="1" applyBorder="1"/>
    <xf numFmtId="0" fontId="3" fillId="0" borderId="32" xfId="0" applyFont="1" applyBorder="1"/>
    <xf numFmtId="0" fontId="3" fillId="0" borderId="11" xfId="0" applyFont="1" applyBorder="1"/>
    <xf numFmtId="0" fontId="3" fillId="0" borderId="1" xfId="0" applyFont="1" applyBorder="1" applyAlignment="1">
      <alignment horizontal="center" vertical="center"/>
    </xf>
    <xf numFmtId="0" fontId="3" fillId="5" borderId="6" xfId="0" applyFont="1" applyFill="1" applyBorder="1" applyAlignment="1">
      <alignment horizontal="center" vertical="center"/>
    </xf>
    <xf numFmtId="0" fontId="4" fillId="5" borderId="1" xfId="0" applyFont="1" applyFill="1" applyBorder="1" applyAlignment="1">
      <alignment horizontal="center" vertical="center"/>
    </xf>
    <xf numFmtId="0" fontId="3" fillId="0" borderId="11" xfId="0" applyFont="1" applyBorder="1" applyAlignment="1">
      <alignment horizontal="center" vertical="center"/>
    </xf>
    <xf numFmtId="0" fontId="0" fillId="0" borderId="0" xfId="0" applyAlignment="1">
      <alignment horizontal="center" vertical="center"/>
    </xf>
    <xf numFmtId="0" fontId="3" fillId="0" borderId="3" xfId="0" applyFont="1" applyBorder="1" applyAlignment="1">
      <alignment horizontal="left"/>
    </xf>
    <xf numFmtId="0" fontId="3" fillId="0" borderId="1" xfId="0" applyFont="1" applyBorder="1" applyAlignment="1">
      <alignment horizontal="left"/>
    </xf>
    <xf numFmtId="0" fontId="3" fillId="0" borderId="6" xfId="0" applyFont="1" applyBorder="1" applyAlignment="1">
      <alignment horizontal="left" wrapText="1"/>
    </xf>
    <xf numFmtId="0" fontId="3" fillId="0" borderId="11" xfId="0" applyFont="1" applyBorder="1" applyAlignment="1">
      <alignment horizontal="left"/>
    </xf>
    <xf numFmtId="0" fontId="3" fillId="0" borderId="35" xfId="0" applyFont="1" applyBorder="1" applyAlignment="1">
      <alignment horizontal="left"/>
    </xf>
    <xf numFmtId="0" fontId="3" fillId="0" borderId="10" xfId="0" applyFont="1" applyBorder="1" applyAlignment="1">
      <alignment horizontal="left"/>
    </xf>
    <xf numFmtId="0" fontId="3" fillId="0" borderId="22" xfId="0" applyFont="1" applyBorder="1" applyAlignment="1">
      <alignment horizontal="left"/>
    </xf>
    <xf numFmtId="0" fontId="3" fillId="0" borderId="10" xfId="0" applyFont="1" applyBorder="1" applyAlignment="1">
      <alignment horizontal="left" wrapText="1"/>
    </xf>
    <xf numFmtId="0" fontId="3" fillId="0" borderId="6" xfId="0" applyFont="1" applyBorder="1" applyAlignment="1">
      <alignment horizontal="left"/>
    </xf>
    <xf numFmtId="0" fontId="3" fillId="0" borderId="6" xfId="0" applyFont="1" applyBorder="1" applyAlignment="1">
      <alignment horizontal="left" vertical="center" wrapText="1"/>
    </xf>
    <xf numFmtId="0" fontId="0" fillId="0" borderId="0" xfId="0" applyAlignment="1">
      <alignment horizontal="left"/>
    </xf>
    <xf numFmtId="0" fontId="3" fillId="0" borderId="2"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lef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left" vertical="center"/>
    </xf>
    <xf numFmtId="0" fontId="3" fillId="0" borderId="1" xfId="0" applyFont="1" applyBorder="1" applyAlignment="1">
      <alignment horizontal="left" vertical="center" wrapText="1"/>
    </xf>
    <xf numFmtId="166" fontId="3" fillId="0" borderId="28" xfId="0" applyNumberFormat="1" applyFont="1" applyBorder="1"/>
    <xf numFmtId="166" fontId="3" fillId="0" borderId="1" xfId="0" applyNumberFormat="1" applyFont="1" applyBorder="1" applyAlignment="1">
      <alignment horizontal="right" wrapText="1"/>
    </xf>
    <xf numFmtId="166" fontId="6" fillId="0" borderId="1" xfId="0" applyNumberFormat="1" applyFont="1" applyBorder="1" applyAlignment="1">
      <alignment horizontal="right"/>
    </xf>
    <xf numFmtId="0" fontId="3" fillId="0" borderId="1" xfId="0" applyFont="1" applyBorder="1" applyAlignment="1">
      <alignment horizontal="left" wrapText="1"/>
    </xf>
    <xf numFmtId="0" fontId="6" fillId="3" borderId="10" xfId="0" applyFont="1" applyFill="1" applyBorder="1" applyAlignment="1">
      <alignment horizontal="center" vertical="center"/>
    </xf>
    <xf numFmtId="0" fontId="3" fillId="0" borderId="11" xfId="0" applyFont="1" applyBorder="1" applyAlignment="1">
      <alignment vertical="center"/>
    </xf>
    <xf numFmtId="0" fontId="6" fillId="0" borderId="38" xfId="0" applyFont="1" applyBorder="1"/>
    <xf numFmtId="0" fontId="6" fillId="3" borderId="10" xfId="0" applyFont="1" applyFill="1" applyBorder="1" applyAlignment="1">
      <alignment horizontal="center" vertical="center" wrapText="1"/>
    </xf>
    <xf numFmtId="0" fontId="3" fillId="0" borderId="3" xfId="0" applyFont="1" applyBorder="1" applyAlignment="1">
      <alignment horizontal="left" vertical="center"/>
    </xf>
    <xf numFmtId="0" fontId="3" fillId="0" borderId="6" xfId="0" applyFont="1" applyBorder="1" applyAlignment="1">
      <alignment vertical="center"/>
    </xf>
    <xf numFmtId="0" fontId="3" fillId="0" borderId="39" xfId="0" applyFont="1" applyBorder="1"/>
    <xf numFmtId="0" fontId="3" fillId="0" borderId="39" xfId="0" applyFont="1" applyBorder="1" applyAlignment="1">
      <alignment horizontal="left"/>
    </xf>
    <xf numFmtId="0" fontId="3" fillId="0" borderId="39" xfId="0" applyFont="1" applyBorder="1" applyAlignment="1">
      <alignment horizontal="center" vertical="center"/>
    </xf>
    <xf numFmtId="0" fontId="3" fillId="0" borderId="28" xfId="0" applyFont="1" applyBorder="1"/>
    <xf numFmtId="0" fontId="3" fillId="0" borderId="2"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3" fillId="0" borderId="1" xfId="0" applyFont="1" applyBorder="1" applyAlignment="1">
      <alignment wrapText="1"/>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xf>
    <xf numFmtId="0" fontId="3" fillId="0" borderId="1" xfId="0" applyFont="1" applyBorder="1" applyAlignment="1">
      <alignment vertical="center" wrapText="1"/>
    </xf>
    <xf numFmtId="0" fontId="14" fillId="0" borderId="20" xfId="0" applyFont="1" applyBorder="1"/>
    <xf numFmtId="0" fontId="3" fillId="0" borderId="10" xfId="0" applyFont="1" applyBorder="1" applyAlignment="1">
      <alignment vertical="center"/>
    </xf>
    <xf numFmtId="0" fontId="3" fillId="0" borderId="10" xfId="0" applyFont="1" applyBorder="1" applyAlignment="1">
      <alignment horizontal="left"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14" fillId="0" borderId="21" xfId="0" applyFont="1" applyBorder="1"/>
    <xf numFmtId="167" fontId="14" fillId="7" borderId="20" xfId="0" applyNumberFormat="1" applyFont="1" applyFill="1" applyBorder="1"/>
    <xf numFmtId="0" fontId="3" fillId="0" borderId="11" xfId="0" applyFont="1" applyBorder="1" applyAlignment="1">
      <alignment horizontal="left" vertical="center" wrapText="1"/>
    </xf>
    <xf numFmtId="0" fontId="3" fillId="0" borderId="11" xfId="0" applyFont="1" applyBorder="1" applyAlignment="1">
      <alignment wrapText="1"/>
    </xf>
    <xf numFmtId="167" fontId="14" fillId="7" borderId="11" xfId="0" applyNumberFormat="1" applyFont="1" applyFill="1" applyBorder="1"/>
    <xf numFmtId="0" fontId="3" fillId="0" borderId="11" xfId="0" applyFont="1" applyBorder="1" applyAlignment="1">
      <alignment vertical="center" wrapText="1"/>
    </xf>
    <xf numFmtId="0" fontId="14" fillId="0" borderId="34" xfId="0" applyFont="1" applyBorder="1"/>
    <xf numFmtId="0" fontId="3" fillId="0" borderId="3" xfId="0" applyFont="1" applyBorder="1" applyAlignment="1">
      <alignment wrapText="1"/>
    </xf>
    <xf numFmtId="0" fontId="3" fillId="0" borderId="4" xfId="0" applyFont="1" applyBorder="1" applyAlignment="1">
      <alignment horizontal="left"/>
    </xf>
    <xf numFmtId="0" fontId="3" fillId="0" borderId="5" xfId="0" applyFont="1" applyBorder="1" applyAlignment="1">
      <alignment horizontal="left"/>
    </xf>
    <xf numFmtId="0" fontId="14" fillId="0" borderId="28" xfId="0" applyFont="1" applyBorder="1"/>
    <xf numFmtId="0" fontId="14" fillId="0" borderId="36" xfId="0" applyFont="1" applyBorder="1"/>
    <xf numFmtId="0" fontId="3" fillId="0" borderId="35" xfId="0" applyFont="1" applyBorder="1" applyAlignment="1">
      <alignment horizontal="center" vertical="center"/>
    </xf>
    <xf numFmtId="0" fontId="14" fillId="0" borderId="6" xfId="0" applyFont="1" applyBorder="1"/>
    <xf numFmtId="0" fontId="14" fillId="0" borderId="3" xfId="0" applyFont="1" applyBorder="1"/>
    <xf numFmtId="0" fontId="14" fillId="0" borderId="37" xfId="0" applyFont="1" applyBorder="1"/>
    <xf numFmtId="0" fontId="14" fillId="0" borderId="30" xfId="0" applyFont="1" applyBorder="1"/>
    <xf numFmtId="0" fontId="14" fillId="0" borderId="30" xfId="0" applyFont="1" applyBorder="1" applyAlignment="1">
      <alignment horizontal="left"/>
    </xf>
    <xf numFmtId="0" fontId="14" fillId="0" borderId="30" xfId="0" applyFont="1" applyBorder="1" applyAlignment="1">
      <alignment horizontal="center" vertical="center"/>
    </xf>
    <xf numFmtId="0" fontId="14" fillId="0" borderId="31" xfId="0" applyFont="1" applyBorder="1"/>
    <xf numFmtId="0" fontId="6" fillId="3" borderId="1" xfId="0" applyFont="1" applyFill="1" applyBorder="1" applyAlignment="1">
      <alignment vertical="center" wrapText="1"/>
    </xf>
    <xf numFmtId="0" fontId="0" fillId="0" borderId="1" xfId="0" applyBorder="1" applyAlignment="1">
      <alignment vertical="center" wrapText="1"/>
    </xf>
    <xf numFmtId="0" fontId="4" fillId="0" borderId="1" xfId="0" applyFont="1" applyBorder="1" applyAlignment="1">
      <alignment wrapText="1"/>
    </xf>
    <xf numFmtId="0" fontId="12" fillId="0" borderId="1" xfId="0" applyFont="1" applyBorder="1" applyAlignment="1">
      <alignment wrapText="1"/>
    </xf>
    <xf numFmtId="0" fontId="3" fillId="0" borderId="1" xfId="0" applyFont="1" applyBorder="1" applyAlignment="1">
      <alignment wrapText="1"/>
    </xf>
    <xf numFmtId="0" fontId="0" fillId="0" borderId="1" xfId="0" applyBorder="1" applyAlignment="1">
      <alignment wrapText="1"/>
    </xf>
    <xf numFmtId="0" fontId="6"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2" borderId="1" xfId="0" applyFont="1" applyFill="1" applyBorder="1" applyAlignment="1">
      <alignment wrapText="1"/>
    </xf>
    <xf numFmtId="0" fontId="0" fillId="2" borderId="1" xfId="0" applyFill="1" applyBorder="1" applyAlignment="1">
      <alignment wrapText="1"/>
    </xf>
    <xf numFmtId="0" fontId="3" fillId="0" borderId="1" xfId="0" applyFont="1" applyBorder="1"/>
    <xf numFmtId="0" fontId="0" fillId="0" borderId="1" xfId="0" applyBorder="1"/>
    <xf numFmtId="0" fontId="3" fillId="6" borderId="1" xfId="0" applyFont="1" applyFill="1" applyBorder="1" applyAlignment="1">
      <alignment wrapText="1"/>
    </xf>
    <xf numFmtId="0" fontId="3" fillId="5" borderId="1" xfId="0" applyFont="1" applyFill="1" applyBorder="1"/>
    <xf numFmtId="0" fontId="6" fillId="5" borderId="1" xfId="0" applyFont="1" applyFill="1" applyBorder="1" applyAlignment="1">
      <alignment horizontal="left" wrapText="1"/>
    </xf>
    <xf numFmtId="0" fontId="9" fillId="0" borderId="1" xfId="0" applyFont="1" applyBorder="1" applyAlignment="1">
      <alignment horizontal="left" wrapText="1"/>
    </xf>
    <xf numFmtId="0" fontId="6" fillId="3" borderId="9" xfId="0" applyFont="1" applyFill="1" applyBorder="1" applyAlignment="1">
      <alignment horizontal="center" vertical="center" wrapText="1"/>
    </xf>
    <xf numFmtId="0" fontId="6"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0" borderId="1" xfId="0" applyFont="1" applyBorder="1" applyAlignment="1">
      <alignment horizontal="left" wrapText="1"/>
    </xf>
    <xf numFmtId="9" fontId="3" fillId="2" borderId="14" xfId="1" applyNumberFormat="1"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6" xfId="0" applyBorder="1" applyAlignment="1">
      <alignment horizontal="center" vertical="center"/>
    </xf>
    <xf numFmtId="0" fontId="6" fillId="3" borderId="10" xfId="0" applyFont="1" applyFill="1" applyBorder="1" applyAlignment="1">
      <alignment horizontal="center" vertical="center"/>
    </xf>
    <xf numFmtId="0" fontId="0" fillId="0" borderId="11" xfId="0" applyBorder="1" applyAlignment="1">
      <alignment horizontal="center" vertical="center"/>
    </xf>
    <xf numFmtId="0" fontId="6" fillId="0" borderId="23" xfId="0" applyFont="1" applyBorder="1"/>
    <xf numFmtId="0" fontId="14" fillId="0" borderId="24" xfId="0" applyFont="1" applyBorder="1"/>
    <xf numFmtId="0" fontId="14" fillId="0" borderId="33" xfId="0" applyFont="1" applyBorder="1"/>
    <xf numFmtId="0" fontId="6" fillId="0" borderId="26" xfId="0" applyFont="1" applyBorder="1"/>
    <xf numFmtId="0" fontId="14" fillId="0" borderId="27" xfId="0" applyFont="1" applyBorder="1"/>
    <xf numFmtId="0" fontId="14" fillId="0" borderId="36" xfId="0" applyFont="1" applyBorder="1"/>
    <xf numFmtId="0" fontId="6" fillId="0" borderId="38" xfId="0" applyFont="1" applyBorder="1"/>
    <xf numFmtId="0" fontId="14" fillId="0" borderId="39" xfId="0" applyFont="1" applyBorder="1"/>
    <xf numFmtId="0" fontId="14" fillId="0" borderId="28" xfId="0" applyFont="1" applyBorder="1"/>
    <xf numFmtId="0" fontId="14" fillId="0" borderId="25" xfId="0" applyFont="1" applyBorder="1"/>
    <xf numFmtId="0" fontId="14" fillId="0" borderId="19" xfId="0" applyFont="1" applyBorder="1"/>
    <xf numFmtId="0" fontId="14" fillId="0" borderId="20" xfId="0" applyFont="1" applyBorder="1"/>
    <xf numFmtId="0" fontId="14" fillId="0" borderId="21" xfId="0" applyFont="1" applyBorder="1"/>
    <xf numFmtId="0" fontId="14" fillId="0" borderId="42" xfId="0" applyFont="1" applyBorder="1"/>
    <xf numFmtId="0" fontId="14" fillId="0" borderId="45" xfId="0" applyFont="1" applyBorder="1"/>
    <xf numFmtId="0" fontId="14" fillId="0" borderId="43" xfId="0" applyFont="1" applyBorder="1"/>
    <xf numFmtId="0" fontId="14" fillId="0" borderId="44" xfId="0" applyFont="1" applyBorder="1"/>
    <xf numFmtId="0" fontId="6" fillId="0" borderId="41" xfId="0" applyFont="1" applyBorder="1"/>
    <xf numFmtId="0" fontId="14" fillId="0" borderId="0" xfId="0" applyFont="1"/>
    <xf numFmtId="0" fontId="14" fillId="0" borderId="15" xfId="0" applyFont="1" applyBorder="1"/>
    <xf numFmtId="0" fontId="14" fillId="0" borderId="40" xfId="0" applyFont="1" applyBorder="1"/>
    <xf numFmtId="0" fontId="6" fillId="0" borderId="11" xfId="0" applyFont="1" applyBorder="1"/>
    <xf numFmtId="0" fontId="14" fillId="0" borderId="11" xfId="0" applyFont="1" applyBorder="1"/>
    <xf numFmtId="0" fontId="14" fillId="0" borderId="34" xfId="0" applyFont="1" applyBorder="1"/>
    <xf numFmtId="0" fontId="3" fillId="0" borderId="1" xfId="0" applyFont="1" applyBorder="1" applyAlignment="1">
      <alignment vertical="top" wrapText="1"/>
    </xf>
    <xf numFmtId="0" fontId="0" fillId="0" borderId="1" xfId="0" applyBorder="1" applyAlignment="1">
      <alignment vertical="top" wrapText="1"/>
    </xf>
    <xf numFmtId="0" fontId="12" fillId="0" borderId="1" xfId="0" applyFont="1" applyBorder="1"/>
    <xf numFmtId="0" fontId="6" fillId="3" borderId="7"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0" borderId="7" xfId="0" applyFont="1" applyBorder="1" applyAlignment="1">
      <alignment horizontal="left" wrapText="1"/>
    </xf>
    <xf numFmtId="0" fontId="3" fillId="0" borderId="8" xfId="0" applyFont="1"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3" fillId="5" borderId="1" xfId="0" applyFont="1" applyFill="1" applyBorder="1" applyAlignment="1">
      <alignment wrapText="1"/>
    </xf>
    <xf numFmtId="0" fontId="0" fillId="5" borderId="1" xfId="0" applyFill="1"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F112-641F-4F4F-88CF-8241806EF6E5}">
  <dimension ref="A2:B15"/>
  <sheetViews>
    <sheetView tabSelected="1" workbookViewId="0">
      <selection activeCell="B9" sqref="B9"/>
    </sheetView>
  </sheetViews>
  <sheetFormatPr defaultRowHeight="15.5" x14ac:dyDescent="0.35"/>
  <cols>
    <col min="1" max="1" width="59.25" customWidth="1"/>
    <col min="2" max="2" width="18.83203125" customWidth="1"/>
  </cols>
  <sheetData>
    <row r="2" spans="1:2" x14ac:dyDescent="0.35">
      <c r="A2" s="39" t="s">
        <v>12</v>
      </c>
      <c r="B2" s="39" t="s">
        <v>56</v>
      </c>
    </row>
    <row r="3" spans="1:2" x14ac:dyDescent="0.35">
      <c r="A3" s="38" t="s">
        <v>134</v>
      </c>
      <c r="B3" s="83">
        <f>'Correctief onderhoud'!F6</f>
        <v>0</v>
      </c>
    </row>
    <row r="4" spans="1:2" ht="27.75" customHeight="1" x14ac:dyDescent="0.35">
      <c r="A4" s="38" t="s">
        <v>81</v>
      </c>
      <c r="B4" s="83">
        <f>'Correctief onderhoud'!E11</f>
        <v>0</v>
      </c>
    </row>
    <row r="5" spans="1:2" ht="16" thickBot="1" x14ac:dyDescent="0.4">
      <c r="A5" s="38" t="s">
        <v>132</v>
      </c>
      <c r="B5" s="82">
        <f>'Preventief onderhoud'!J167</f>
        <v>0</v>
      </c>
    </row>
    <row r="6" spans="1:2" x14ac:dyDescent="0.35">
      <c r="A6" s="38" t="s">
        <v>135</v>
      </c>
      <c r="B6" s="83">
        <f>Advies!I3</f>
        <v>0</v>
      </c>
    </row>
    <row r="7" spans="1:2" x14ac:dyDescent="0.35">
      <c r="A7" s="44" t="s">
        <v>131</v>
      </c>
      <c r="B7" s="84">
        <f>SUM(B3:B6)</f>
        <v>0</v>
      </c>
    </row>
    <row r="10" spans="1:2" ht="16" thickBot="1" x14ac:dyDescent="0.4">
      <c r="A10" s="1"/>
      <c r="B10" s="1"/>
    </row>
    <row r="11" spans="1:2" x14ac:dyDescent="0.35">
      <c r="A11" s="4" t="s">
        <v>85</v>
      </c>
      <c r="B11" s="25"/>
    </row>
    <row r="12" spans="1:2" x14ac:dyDescent="0.35">
      <c r="A12" s="5" t="s">
        <v>2</v>
      </c>
      <c r="B12" s="26"/>
    </row>
    <row r="13" spans="1:2" x14ac:dyDescent="0.35">
      <c r="A13" s="5" t="s">
        <v>3</v>
      </c>
      <c r="B13" s="26"/>
    </row>
    <row r="14" spans="1:2" x14ac:dyDescent="0.35">
      <c r="A14" s="5" t="s">
        <v>4</v>
      </c>
      <c r="B14" s="26"/>
    </row>
    <row r="15" spans="1:2" ht="83.25" customHeight="1" thickBot="1" x14ac:dyDescent="0.4">
      <c r="A15" s="52" t="s">
        <v>5</v>
      </c>
      <c r="B15" s="2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5041B-1BC2-0141-8EFB-EFA92095AD12}">
  <dimension ref="A1:K32"/>
  <sheetViews>
    <sheetView zoomScaleNormal="100" workbookViewId="0">
      <selection activeCell="D10" sqref="D10"/>
    </sheetView>
  </sheetViews>
  <sheetFormatPr defaultColWidth="11" defaultRowHeight="11.5" x14ac:dyDescent="0.25"/>
  <cols>
    <col min="1" max="1" width="11" style="1"/>
    <col min="2" max="2" width="55.33203125" style="1" customWidth="1"/>
    <col min="3" max="3" width="18.83203125" style="1" bestFit="1" customWidth="1"/>
    <col min="4" max="4" width="15.58203125" style="1" customWidth="1"/>
    <col min="5" max="5" width="17" style="1" customWidth="1"/>
    <col min="6" max="6" width="12.5" style="1" customWidth="1"/>
    <col min="7" max="7" width="2.58203125" style="15" customWidth="1"/>
    <col min="8" max="8" width="16.5" style="1" customWidth="1"/>
    <col min="9" max="9" width="17.58203125" style="1" customWidth="1"/>
    <col min="10" max="10" width="19.25" style="1" customWidth="1"/>
    <col min="11" max="16384" width="11" style="1"/>
  </cols>
  <sheetData>
    <row r="1" spans="1:11" ht="24.75" customHeight="1" x14ac:dyDescent="0.25">
      <c r="A1" s="146" t="s">
        <v>95</v>
      </c>
      <c r="B1" s="146"/>
      <c r="C1" s="152" t="s">
        <v>66</v>
      </c>
      <c r="D1" s="135" t="s">
        <v>6</v>
      </c>
      <c r="E1" s="135" t="s">
        <v>64</v>
      </c>
      <c r="F1" s="135" t="s">
        <v>47</v>
      </c>
      <c r="G1" s="35"/>
      <c r="H1" s="145" t="s">
        <v>67</v>
      </c>
      <c r="I1" s="136"/>
      <c r="J1" s="136"/>
    </row>
    <row r="2" spans="1:11" ht="33.75" customHeight="1" x14ac:dyDescent="0.25">
      <c r="A2" s="146"/>
      <c r="B2" s="146"/>
      <c r="C2" s="153"/>
      <c r="D2" s="135"/>
      <c r="E2" s="147"/>
      <c r="F2" s="147"/>
      <c r="G2" s="36"/>
      <c r="H2" s="34" t="s">
        <v>68</v>
      </c>
      <c r="I2" s="18" t="s">
        <v>69</v>
      </c>
      <c r="J2" s="18" t="s">
        <v>70</v>
      </c>
    </row>
    <row r="3" spans="1:11" x14ac:dyDescent="0.25">
      <c r="A3" s="148" t="s">
        <v>96</v>
      </c>
      <c r="B3" s="148"/>
      <c r="C3" s="10" t="s">
        <v>49</v>
      </c>
      <c r="D3" s="43">
        <v>100</v>
      </c>
      <c r="E3" s="9"/>
      <c r="F3" s="40">
        <f>D3*E3</f>
        <v>0</v>
      </c>
      <c r="G3" s="37"/>
      <c r="H3" s="149"/>
      <c r="I3" s="149">
        <v>0.6</v>
      </c>
      <c r="J3" s="149">
        <v>0.7</v>
      </c>
    </row>
    <row r="4" spans="1:11" x14ac:dyDescent="0.25">
      <c r="A4" s="148" t="s">
        <v>96</v>
      </c>
      <c r="B4" s="148"/>
      <c r="C4" s="10" t="s">
        <v>50</v>
      </c>
      <c r="D4" s="43">
        <v>100</v>
      </c>
      <c r="E4" s="9"/>
      <c r="F4" s="40">
        <f>D4*E4</f>
        <v>0</v>
      </c>
      <c r="G4" s="37"/>
      <c r="H4" s="150"/>
      <c r="I4" s="150"/>
      <c r="J4" s="150"/>
    </row>
    <row r="5" spans="1:11" x14ac:dyDescent="0.25">
      <c r="A5" s="148" t="s">
        <v>96</v>
      </c>
      <c r="B5" s="148"/>
      <c r="C5" s="10" t="s">
        <v>51</v>
      </c>
      <c r="D5" s="43">
        <v>100</v>
      </c>
      <c r="E5" s="9"/>
      <c r="F5" s="40">
        <f>D5*E5</f>
        <v>0</v>
      </c>
      <c r="G5" s="37"/>
      <c r="H5" s="151"/>
      <c r="I5" s="151"/>
      <c r="J5" s="151"/>
    </row>
    <row r="6" spans="1:11" s="15" customFormat="1" ht="15.5" x14ac:dyDescent="0.35">
      <c r="A6" s="143" t="s">
        <v>48</v>
      </c>
      <c r="B6" s="144"/>
      <c r="C6" s="19"/>
      <c r="D6" s="11"/>
      <c r="E6" s="17"/>
      <c r="F6" s="30">
        <f>SUM(F3:F5)</f>
        <v>0</v>
      </c>
      <c r="G6" s="33"/>
    </row>
    <row r="7" spans="1:11" s="15" customFormat="1" x14ac:dyDescent="0.25">
      <c r="A7" s="14"/>
      <c r="B7" s="14"/>
      <c r="C7" s="14"/>
      <c r="E7" s="16"/>
      <c r="F7" s="16"/>
      <c r="G7" s="16"/>
    </row>
    <row r="8" spans="1:11" s="15" customFormat="1" ht="34.5" x14ac:dyDescent="0.25">
      <c r="A8" s="129" t="s">
        <v>71</v>
      </c>
      <c r="B8" s="130"/>
      <c r="C8" s="18" t="s">
        <v>72</v>
      </c>
      <c r="D8" s="18" t="s">
        <v>73</v>
      </c>
      <c r="E8" s="18" t="s">
        <v>74</v>
      </c>
      <c r="F8" s="22"/>
      <c r="G8" s="22"/>
    </row>
    <row r="9" spans="1:11" s="15" customFormat="1" ht="11.25" customHeight="1" x14ac:dyDescent="0.35">
      <c r="A9" s="142" t="s">
        <v>55</v>
      </c>
      <c r="B9" s="140"/>
      <c r="C9" s="46"/>
      <c r="D9" s="45">
        <v>30000</v>
      </c>
      <c r="E9" s="51">
        <f>C9*D9</f>
        <v>0</v>
      </c>
      <c r="F9" s="22"/>
      <c r="G9" s="22"/>
    </row>
    <row r="10" spans="1:11" s="15" customFormat="1" ht="11.25" customHeight="1" x14ac:dyDescent="0.35">
      <c r="A10" s="142" t="s">
        <v>89</v>
      </c>
      <c r="B10" s="140"/>
      <c r="C10" s="46"/>
      <c r="D10" s="45">
        <v>10000</v>
      </c>
      <c r="E10" s="51">
        <f>C10*D10</f>
        <v>0</v>
      </c>
      <c r="F10" s="22"/>
      <c r="G10" s="22"/>
    </row>
    <row r="11" spans="1:11" s="15" customFormat="1" ht="15.5" x14ac:dyDescent="0.35">
      <c r="A11" s="143" t="s">
        <v>88</v>
      </c>
      <c r="B11" s="144"/>
      <c r="C11" s="11"/>
      <c r="D11" s="11"/>
      <c r="E11" s="50">
        <f>E9+E10</f>
        <v>0</v>
      </c>
      <c r="F11" s="28"/>
      <c r="G11" s="28"/>
      <c r="H11" s="28"/>
      <c r="I11" s="28"/>
      <c r="J11" s="28"/>
      <c r="K11" s="29"/>
    </row>
    <row r="12" spans="1:11" x14ac:dyDescent="0.25">
      <c r="B12" s="3"/>
      <c r="C12" s="3"/>
      <c r="D12" s="3"/>
      <c r="E12" s="3"/>
      <c r="F12" s="3"/>
      <c r="G12" s="28"/>
      <c r="H12" s="3"/>
      <c r="I12" s="3"/>
      <c r="J12" s="3"/>
      <c r="K12" s="2"/>
    </row>
    <row r="13" spans="1:11" x14ac:dyDescent="0.25">
      <c r="F13" s="15"/>
    </row>
    <row r="14" spans="1:11" ht="15.5" x14ac:dyDescent="0.35">
      <c r="A14" s="135" t="s">
        <v>0</v>
      </c>
      <c r="B14" s="136"/>
      <c r="C14" s="136"/>
      <c r="D14" s="136"/>
      <c r="E14" s="136"/>
      <c r="F14" s="24"/>
      <c r="G14" s="24"/>
    </row>
    <row r="15" spans="1:11" ht="15.5" x14ac:dyDescent="0.35">
      <c r="A15" s="10">
        <v>1</v>
      </c>
      <c r="B15" s="139" t="s">
        <v>62</v>
      </c>
      <c r="C15" s="140"/>
      <c r="D15" s="140"/>
      <c r="E15" s="140"/>
      <c r="F15" s="24"/>
      <c r="G15" s="24"/>
    </row>
    <row r="16" spans="1:11" ht="26.25" customHeight="1" x14ac:dyDescent="0.35">
      <c r="A16" s="10">
        <v>2</v>
      </c>
      <c r="B16" s="133" t="s">
        <v>63</v>
      </c>
      <c r="C16" s="133"/>
      <c r="D16" s="134"/>
      <c r="E16" s="134"/>
      <c r="F16" s="12"/>
      <c r="G16" s="23"/>
    </row>
    <row r="17" spans="1:7" ht="37.5" customHeight="1" x14ac:dyDescent="0.35">
      <c r="A17" s="10">
        <v>3</v>
      </c>
      <c r="B17" s="137" t="s">
        <v>90</v>
      </c>
      <c r="C17" s="137"/>
      <c r="D17" s="138"/>
      <c r="E17" s="138"/>
      <c r="F17" s="12"/>
      <c r="G17" s="23"/>
    </row>
    <row r="18" spans="1:7" ht="27.75" customHeight="1" x14ac:dyDescent="0.35">
      <c r="A18" s="10">
        <v>4</v>
      </c>
      <c r="B18" s="141" t="s">
        <v>82</v>
      </c>
      <c r="C18" s="134"/>
      <c r="D18" s="134"/>
      <c r="E18" s="134"/>
      <c r="F18" s="12"/>
      <c r="G18" s="23"/>
    </row>
    <row r="19" spans="1:7" ht="36.75" customHeight="1" x14ac:dyDescent="0.35">
      <c r="A19" s="10">
        <v>5</v>
      </c>
      <c r="B19" s="133" t="s">
        <v>75</v>
      </c>
      <c r="C19" s="133"/>
      <c r="D19" s="134"/>
      <c r="E19" s="134"/>
      <c r="F19" s="12"/>
      <c r="G19" s="23"/>
    </row>
    <row r="20" spans="1:7" ht="27.75" customHeight="1" x14ac:dyDescent="0.35">
      <c r="A20" s="10">
        <v>6</v>
      </c>
      <c r="B20" s="137" t="s">
        <v>65</v>
      </c>
      <c r="C20" s="137"/>
      <c r="D20" s="138"/>
      <c r="E20" s="138"/>
      <c r="F20" s="12"/>
      <c r="G20" s="23"/>
    </row>
    <row r="21" spans="1:7" ht="26.25" customHeight="1" x14ac:dyDescent="0.35">
      <c r="A21" s="10">
        <v>7</v>
      </c>
      <c r="B21" s="131" t="s">
        <v>97</v>
      </c>
      <c r="C21" s="131"/>
      <c r="D21" s="132"/>
      <c r="E21" s="132"/>
      <c r="F21" s="12"/>
      <c r="G21" s="23"/>
    </row>
    <row r="22" spans="1:7" ht="28.5" customHeight="1" x14ac:dyDescent="0.35">
      <c r="A22" s="10">
        <v>8</v>
      </c>
      <c r="B22" s="133" t="s">
        <v>57</v>
      </c>
      <c r="C22" s="133"/>
      <c r="D22" s="134"/>
      <c r="E22" s="134"/>
      <c r="F22" s="12"/>
      <c r="G22" s="23"/>
    </row>
    <row r="23" spans="1:7" ht="15.5" x14ac:dyDescent="0.35">
      <c r="A23" s="10">
        <v>9</v>
      </c>
      <c r="B23" s="133" t="s">
        <v>9</v>
      </c>
      <c r="C23" s="133"/>
      <c r="D23" s="134"/>
      <c r="E23" s="134"/>
      <c r="F23" s="12"/>
      <c r="G23" s="23"/>
    </row>
    <row r="24" spans="1:7" ht="15.5" x14ac:dyDescent="0.35">
      <c r="A24" s="10">
        <v>10</v>
      </c>
      <c r="B24" s="133" t="s">
        <v>59</v>
      </c>
      <c r="C24" s="133"/>
      <c r="D24" s="134"/>
      <c r="E24" s="134"/>
      <c r="F24" s="12"/>
      <c r="G24" s="23"/>
    </row>
    <row r="25" spans="1:7" ht="39" customHeight="1" x14ac:dyDescent="0.35">
      <c r="A25" s="10">
        <v>11</v>
      </c>
      <c r="B25" s="131" t="s">
        <v>91</v>
      </c>
      <c r="C25" s="132"/>
      <c r="D25" s="132"/>
      <c r="E25" s="132"/>
      <c r="F25"/>
      <c r="G25"/>
    </row>
    <row r="26" spans="1:7" ht="15.5" x14ac:dyDescent="0.35">
      <c r="A26" s="10">
        <v>12</v>
      </c>
      <c r="B26" s="131" t="s">
        <v>98</v>
      </c>
      <c r="C26" s="131"/>
      <c r="D26" s="134"/>
      <c r="E26" s="134"/>
      <c r="F26" s="12"/>
      <c r="G26" s="23"/>
    </row>
    <row r="27" spans="1:7" ht="24" customHeight="1" x14ac:dyDescent="0.35">
      <c r="A27" s="10">
        <v>13</v>
      </c>
      <c r="B27" s="133" t="s">
        <v>8</v>
      </c>
      <c r="C27" s="133"/>
      <c r="D27" s="134"/>
      <c r="E27" s="134"/>
      <c r="F27" s="12"/>
      <c r="G27" s="23"/>
    </row>
    <row r="28" spans="1:7" ht="26.25" customHeight="1" x14ac:dyDescent="0.35">
      <c r="A28" s="10">
        <v>14</v>
      </c>
      <c r="B28" s="133" t="s">
        <v>46</v>
      </c>
      <c r="C28" s="133"/>
      <c r="D28" s="134"/>
      <c r="E28" s="134"/>
      <c r="F28" s="12"/>
      <c r="G28" s="23"/>
    </row>
    <row r="29" spans="1:7" ht="27" customHeight="1" x14ac:dyDescent="0.35">
      <c r="A29" s="10">
        <v>15</v>
      </c>
      <c r="B29" s="133" t="s">
        <v>84</v>
      </c>
      <c r="C29" s="133"/>
      <c r="D29" s="134"/>
      <c r="E29" s="134"/>
      <c r="F29" s="12"/>
      <c r="G29" s="23"/>
    </row>
    <row r="30" spans="1:7" ht="18" customHeight="1" x14ac:dyDescent="0.35">
      <c r="A30" s="10">
        <v>16</v>
      </c>
      <c r="B30" s="133" t="s">
        <v>60</v>
      </c>
      <c r="C30" s="133"/>
      <c r="D30" s="134"/>
      <c r="E30" s="134"/>
      <c r="F30" s="12"/>
      <c r="G30" s="23"/>
    </row>
    <row r="31" spans="1:7" ht="15.5" x14ac:dyDescent="0.35">
      <c r="A31" s="10">
        <v>17</v>
      </c>
      <c r="B31" s="133" t="s">
        <v>137</v>
      </c>
      <c r="C31" s="133"/>
      <c r="D31" s="134"/>
      <c r="E31" s="134"/>
      <c r="F31" s="12"/>
      <c r="G31" s="23"/>
    </row>
    <row r="32" spans="1:7" ht="38.25" customHeight="1" x14ac:dyDescent="0.35">
      <c r="A32" s="10">
        <v>18</v>
      </c>
      <c r="B32" s="131" t="s">
        <v>92</v>
      </c>
      <c r="C32" s="131"/>
      <c r="D32" s="132"/>
      <c r="E32" s="132"/>
      <c r="F32" s="12"/>
      <c r="G32" s="23"/>
    </row>
  </sheetData>
  <mergeCells count="36">
    <mergeCell ref="H1:J1"/>
    <mergeCell ref="A6:B6"/>
    <mergeCell ref="D1:D2"/>
    <mergeCell ref="A1:B2"/>
    <mergeCell ref="E1:E2"/>
    <mergeCell ref="F1:F2"/>
    <mergeCell ref="A3:B3"/>
    <mergeCell ref="A4:B4"/>
    <mergeCell ref="I3:I5"/>
    <mergeCell ref="J3:J5"/>
    <mergeCell ref="C1:C2"/>
    <mergeCell ref="A5:B5"/>
    <mergeCell ref="H3:H5"/>
    <mergeCell ref="B20:E20"/>
    <mergeCell ref="B17:E17"/>
    <mergeCell ref="B15:E15"/>
    <mergeCell ref="B18:E18"/>
    <mergeCell ref="A9:B9"/>
    <mergeCell ref="A10:B10"/>
    <mergeCell ref="A11:B11"/>
    <mergeCell ref="A8:B8"/>
    <mergeCell ref="B32:E32"/>
    <mergeCell ref="B28:E28"/>
    <mergeCell ref="B25:E25"/>
    <mergeCell ref="B26:E26"/>
    <mergeCell ref="B27:E27"/>
    <mergeCell ref="B23:E23"/>
    <mergeCell ref="B30:E30"/>
    <mergeCell ref="B31:E31"/>
    <mergeCell ref="A14:E14"/>
    <mergeCell ref="B16:E16"/>
    <mergeCell ref="B24:E24"/>
    <mergeCell ref="B22:E22"/>
    <mergeCell ref="B29:E29"/>
    <mergeCell ref="B21:E21"/>
    <mergeCell ref="B19:E19"/>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7001-CCF3-4714-94C4-064230C0223B}">
  <dimension ref="A1:CR184"/>
  <sheetViews>
    <sheetView view="pageBreakPreview" zoomScale="85" zoomScaleNormal="70" zoomScaleSheetLayoutView="85" workbookViewId="0">
      <selection activeCell="H102" sqref="H102"/>
    </sheetView>
  </sheetViews>
  <sheetFormatPr defaultRowHeight="15.5" x14ac:dyDescent="0.35"/>
  <cols>
    <col min="1" max="1" width="26.83203125" bestFit="1" customWidth="1"/>
    <col min="2" max="2" width="23.58203125" customWidth="1"/>
    <col min="3" max="3" width="15" customWidth="1"/>
    <col min="4" max="4" width="21.33203125" customWidth="1"/>
    <col min="5" max="5" width="29.58203125" bestFit="1" customWidth="1"/>
    <col min="6" max="6" width="22.83203125" customWidth="1"/>
    <col min="7" max="7" width="16.5" style="74" customWidth="1"/>
    <col min="8" max="8" width="9" style="63" customWidth="1"/>
    <col min="9" max="9" width="20.58203125" customWidth="1"/>
    <col min="10" max="10" width="22.25" bestFit="1" customWidth="1"/>
  </cols>
  <sheetData>
    <row r="1" spans="1:11" ht="35.25" customHeight="1" thickBot="1" x14ac:dyDescent="0.4">
      <c r="A1" s="86" t="s">
        <v>138</v>
      </c>
      <c r="B1" s="86" t="s">
        <v>139</v>
      </c>
      <c r="C1" s="86" t="s">
        <v>140</v>
      </c>
      <c r="D1" s="86" t="s">
        <v>141</v>
      </c>
      <c r="E1" s="86" t="s">
        <v>142</v>
      </c>
      <c r="F1" s="86" t="s">
        <v>145</v>
      </c>
      <c r="G1" s="86" t="s">
        <v>146</v>
      </c>
      <c r="H1" s="86" t="s">
        <v>143</v>
      </c>
      <c r="I1" s="89" t="s">
        <v>159</v>
      </c>
      <c r="J1" s="89" t="s">
        <v>144</v>
      </c>
    </row>
    <row r="2" spans="1:11" x14ac:dyDescent="0.35">
      <c r="A2" s="75" t="s">
        <v>11</v>
      </c>
      <c r="B2" s="76" t="s">
        <v>22</v>
      </c>
      <c r="C2" s="76" t="s">
        <v>23</v>
      </c>
      <c r="D2" s="90" t="s">
        <v>102</v>
      </c>
      <c r="E2" s="100" t="s">
        <v>147</v>
      </c>
      <c r="F2" s="100" t="s">
        <v>162</v>
      </c>
      <c r="G2" s="101">
        <v>2025</v>
      </c>
      <c r="H2" s="102">
        <v>1</v>
      </c>
      <c r="I2" s="76"/>
      <c r="J2" s="164"/>
    </row>
    <row r="3" spans="1:11" x14ac:dyDescent="0.35">
      <c r="A3" s="78" t="s">
        <v>11</v>
      </c>
      <c r="B3" s="79" t="s">
        <v>22</v>
      </c>
      <c r="C3" s="79" t="s">
        <v>23</v>
      </c>
      <c r="D3" s="77" t="s">
        <v>102</v>
      </c>
      <c r="E3" s="103" t="s">
        <v>147</v>
      </c>
      <c r="F3" s="103" t="s">
        <v>199</v>
      </c>
      <c r="G3" s="81">
        <v>2025</v>
      </c>
      <c r="H3" s="59">
        <v>13</v>
      </c>
      <c r="I3" s="87"/>
      <c r="J3" s="165"/>
    </row>
    <row r="4" spans="1:11" x14ac:dyDescent="0.35">
      <c r="A4" s="78" t="s">
        <v>11</v>
      </c>
      <c r="B4" s="79" t="s">
        <v>22</v>
      </c>
      <c r="C4" s="79" t="s">
        <v>23</v>
      </c>
      <c r="D4" s="77" t="s">
        <v>103</v>
      </c>
      <c r="E4" s="103" t="s">
        <v>148</v>
      </c>
      <c r="F4" s="103" t="s">
        <v>149</v>
      </c>
      <c r="G4" s="81">
        <v>2008</v>
      </c>
      <c r="H4" s="59">
        <v>1</v>
      </c>
      <c r="I4" s="79"/>
      <c r="J4" s="165"/>
    </row>
    <row r="5" spans="1:11" x14ac:dyDescent="0.35">
      <c r="A5" s="78" t="s">
        <v>11</v>
      </c>
      <c r="B5" s="79" t="s">
        <v>22</v>
      </c>
      <c r="C5" s="79" t="s">
        <v>23</v>
      </c>
      <c r="D5" s="77" t="s">
        <v>103</v>
      </c>
      <c r="E5" s="103" t="s">
        <v>148</v>
      </c>
      <c r="F5" s="103" t="s">
        <v>200</v>
      </c>
      <c r="G5" s="81">
        <v>2008</v>
      </c>
      <c r="H5" s="59">
        <v>5</v>
      </c>
      <c r="I5" s="79"/>
      <c r="J5" s="165"/>
    </row>
    <row r="6" spans="1:11" x14ac:dyDescent="0.35">
      <c r="A6" s="78" t="s">
        <v>11</v>
      </c>
      <c r="B6" s="79" t="s">
        <v>22</v>
      </c>
      <c r="C6" s="79" t="s">
        <v>23</v>
      </c>
      <c r="D6" s="77" t="s">
        <v>103</v>
      </c>
      <c r="E6" s="103" t="s">
        <v>148</v>
      </c>
      <c r="F6" s="103" t="s">
        <v>201</v>
      </c>
      <c r="G6" s="81">
        <v>2008</v>
      </c>
      <c r="H6" s="59">
        <v>3</v>
      </c>
      <c r="I6" s="79"/>
      <c r="J6" s="165"/>
    </row>
    <row r="7" spans="1:11" x14ac:dyDescent="0.35">
      <c r="A7" s="78" t="s">
        <v>11</v>
      </c>
      <c r="B7" s="79" t="s">
        <v>22</v>
      </c>
      <c r="C7" s="79" t="s">
        <v>23</v>
      </c>
      <c r="D7" s="77" t="s">
        <v>104</v>
      </c>
      <c r="E7" s="79" t="s">
        <v>207</v>
      </c>
      <c r="F7" s="79" t="s">
        <v>208</v>
      </c>
      <c r="G7" s="77" t="s">
        <v>160</v>
      </c>
      <c r="H7" s="59">
        <v>20</v>
      </c>
      <c r="I7" s="79"/>
      <c r="J7" s="165"/>
      <c r="K7" s="53"/>
    </row>
    <row r="8" spans="1:11" x14ac:dyDescent="0.35">
      <c r="A8" s="78" t="s">
        <v>11</v>
      </c>
      <c r="B8" s="79" t="s">
        <v>22</v>
      </c>
      <c r="C8" s="79" t="s">
        <v>23</v>
      </c>
      <c r="D8" s="77" t="s">
        <v>206</v>
      </c>
      <c r="E8" s="8" t="s">
        <v>209</v>
      </c>
      <c r="F8" s="8" t="s">
        <v>170</v>
      </c>
      <c r="G8" s="65">
        <v>2020</v>
      </c>
      <c r="H8" s="59">
        <v>2</v>
      </c>
      <c r="I8" s="79"/>
      <c r="J8" s="165"/>
      <c r="K8" s="53"/>
    </row>
    <row r="9" spans="1:11" ht="25.5" customHeight="1" x14ac:dyDescent="0.35">
      <c r="A9" s="78" t="s">
        <v>11</v>
      </c>
      <c r="B9" s="79" t="s">
        <v>22</v>
      </c>
      <c r="C9" s="79" t="s">
        <v>23</v>
      </c>
      <c r="D9" s="81" t="s">
        <v>105</v>
      </c>
      <c r="E9" s="79" t="s">
        <v>109</v>
      </c>
      <c r="F9" s="105" t="s">
        <v>109</v>
      </c>
      <c r="G9" s="106">
        <v>2008</v>
      </c>
      <c r="H9" s="107">
        <v>2</v>
      </c>
      <c r="I9" s="79"/>
      <c r="J9" s="165"/>
    </row>
    <row r="10" spans="1:11" ht="16" thickBot="1" x14ac:dyDescent="0.4">
      <c r="A10" s="52" t="s">
        <v>11</v>
      </c>
      <c r="B10" s="91" t="s">
        <v>22</v>
      </c>
      <c r="C10" s="91" t="s">
        <v>23</v>
      </c>
      <c r="D10" s="80" t="s">
        <v>106</v>
      </c>
      <c r="E10" s="91" t="s">
        <v>110</v>
      </c>
      <c r="F10" s="91" t="s">
        <v>110</v>
      </c>
      <c r="G10" s="80">
        <v>2024</v>
      </c>
      <c r="H10" s="108">
        <v>59</v>
      </c>
      <c r="I10" s="91"/>
      <c r="J10" s="166"/>
    </row>
    <row r="11" spans="1:11" ht="16" thickBot="1" x14ac:dyDescent="0.4">
      <c r="A11" s="171" t="s">
        <v>74</v>
      </c>
      <c r="B11" s="172"/>
      <c r="C11" s="172"/>
      <c r="D11" s="172"/>
      <c r="E11" s="172"/>
      <c r="F11" s="172"/>
      <c r="G11" s="172"/>
      <c r="H11" s="172"/>
      <c r="I11" s="173"/>
      <c r="J11" s="110">
        <v>0</v>
      </c>
    </row>
    <row r="12" spans="1:11" x14ac:dyDescent="0.35">
      <c r="A12" s="75" t="s">
        <v>13</v>
      </c>
      <c r="B12" s="76" t="s">
        <v>24</v>
      </c>
      <c r="C12" s="76" t="s">
        <v>25</v>
      </c>
      <c r="D12" s="90" t="s">
        <v>102</v>
      </c>
      <c r="E12" s="100" t="s">
        <v>155</v>
      </c>
      <c r="F12" s="100" t="s">
        <v>162</v>
      </c>
      <c r="G12" s="101">
        <v>2025</v>
      </c>
      <c r="H12" s="102">
        <v>1</v>
      </c>
      <c r="I12" s="76"/>
      <c r="J12" s="167"/>
    </row>
    <row r="13" spans="1:11" x14ac:dyDescent="0.35">
      <c r="A13" s="78" t="s">
        <v>13</v>
      </c>
      <c r="B13" s="79" t="s">
        <v>24</v>
      </c>
      <c r="C13" s="79" t="s">
        <v>25</v>
      </c>
      <c r="D13" s="77" t="s">
        <v>102</v>
      </c>
      <c r="E13" s="103" t="s">
        <v>155</v>
      </c>
      <c r="F13" s="103" t="s">
        <v>199</v>
      </c>
      <c r="G13" s="111">
        <v>2025</v>
      </c>
      <c r="H13" s="62">
        <v>112</v>
      </c>
      <c r="I13" s="87"/>
      <c r="J13" s="168"/>
    </row>
    <row r="14" spans="1:11" x14ac:dyDescent="0.35">
      <c r="A14" s="78" t="s">
        <v>13</v>
      </c>
      <c r="B14" s="79" t="s">
        <v>24</v>
      </c>
      <c r="C14" s="79" t="s">
        <v>25</v>
      </c>
      <c r="D14" s="77" t="s">
        <v>103</v>
      </c>
      <c r="E14" s="103" t="s">
        <v>151</v>
      </c>
      <c r="F14" s="103" t="s">
        <v>150</v>
      </c>
      <c r="G14" s="81">
        <v>2014</v>
      </c>
      <c r="H14" s="59">
        <v>2</v>
      </c>
      <c r="I14" s="79"/>
      <c r="J14" s="169"/>
    </row>
    <row r="15" spans="1:11" x14ac:dyDescent="0.35">
      <c r="A15" s="78" t="s">
        <v>13</v>
      </c>
      <c r="B15" s="79" t="s">
        <v>24</v>
      </c>
      <c r="C15" s="79" t="s">
        <v>25</v>
      </c>
      <c r="D15" s="77" t="s">
        <v>103</v>
      </c>
      <c r="E15" s="103" t="s">
        <v>151</v>
      </c>
      <c r="F15" s="103" t="s">
        <v>200</v>
      </c>
      <c r="G15" s="81">
        <v>2014</v>
      </c>
      <c r="H15" s="59">
        <v>102</v>
      </c>
      <c r="I15" s="79"/>
      <c r="J15" s="169"/>
    </row>
    <row r="16" spans="1:11" x14ac:dyDescent="0.35">
      <c r="A16" s="78" t="s">
        <v>13</v>
      </c>
      <c r="B16" s="79" t="s">
        <v>24</v>
      </c>
      <c r="C16" s="79" t="s">
        <v>25</v>
      </c>
      <c r="D16" s="77" t="s">
        <v>103</v>
      </c>
      <c r="E16" s="103" t="s">
        <v>151</v>
      </c>
      <c r="F16" s="103" t="s">
        <v>201</v>
      </c>
      <c r="G16" s="81">
        <v>2014</v>
      </c>
      <c r="H16" s="59">
        <v>17</v>
      </c>
      <c r="I16" s="79"/>
      <c r="J16" s="169"/>
    </row>
    <row r="17" spans="1:10" x14ac:dyDescent="0.35">
      <c r="A17" s="78" t="s">
        <v>13</v>
      </c>
      <c r="B17" s="79" t="s">
        <v>24</v>
      </c>
      <c r="C17" s="79" t="s">
        <v>25</v>
      </c>
      <c r="D17" s="77" t="s">
        <v>103</v>
      </c>
      <c r="E17" s="103" t="s">
        <v>151</v>
      </c>
      <c r="F17" s="103" t="s">
        <v>202</v>
      </c>
      <c r="G17" s="81">
        <v>2014</v>
      </c>
      <c r="H17" s="59">
        <v>15</v>
      </c>
      <c r="I17" s="79"/>
      <c r="J17" s="169"/>
    </row>
    <row r="18" spans="1:10" x14ac:dyDescent="0.35">
      <c r="A18" s="78" t="s">
        <v>13</v>
      </c>
      <c r="B18" s="79" t="s">
        <v>24</v>
      </c>
      <c r="C18" s="79" t="s">
        <v>25</v>
      </c>
      <c r="D18" s="77" t="s">
        <v>103</v>
      </c>
      <c r="E18" s="103" t="s">
        <v>151</v>
      </c>
      <c r="F18" s="103" t="s">
        <v>203</v>
      </c>
      <c r="G18" s="81">
        <v>2014</v>
      </c>
      <c r="H18" s="59">
        <v>6</v>
      </c>
      <c r="I18" s="79"/>
      <c r="J18" s="169"/>
    </row>
    <row r="19" spans="1:10" x14ac:dyDescent="0.35">
      <c r="A19" s="78" t="s">
        <v>13</v>
      </c>
      <c r="B19" s="79" t="s">
        <v>24</v>
      </c>
      <c r="C19" s="79" t="s">
        <v>25</v>
      </c>
      <c r="D19" s="77" t="s">
        <v>103</v>
      </c>
      <c r="E19" s="103" t="s">
        <v>151</v>
      </c>
      <c r="F19" s="103" t="s">
        <v>204</v>
      </c>
      <c r="G19" s="81">
        <v>2014</v>
      </c>
      <c r="H19" s="59">
        <v>1</v>
      </c>
      <c r="I19" s="79"/>
      <c r="J19" s="169"/>
    </row>
    <row r="20" spans="1:10" x14ac:dyDescent="0.35">
      <c r="A20" s="78" t="s">
        <v>13</v>
      </c>
      <c r="B20" s="79" t="s">
        <v>24</v>
      </c>
      <c r="C20" s="79" t="s">
        <v>25</v>
      </c>
      <c r="D20" s="77" t="s">
        <v>103</v>
      </c>
      <c r="E20" s="103" t="s">
        <v>151</v>
      </c>
      <c r="F20" s="103" t="s">
        <v>205</v>
      </c>
      <c r="G20" s="81">
        <v>2014</v>
      </c>
      <c r="H20" s="59">
        <v>6</v>
      </c>
      <c r="I20" s="79"/>
      <c r="J20" s="169"/>
    </row>
    <row r="21" spans="1:10" x14ac:dyDescent="0.35">
      <c r="A21" s="78" t="s">
        <v>13</v>
      </c>
      <c r="B21" s="79" t="s">
        <v>24</v>
      </c>
      <c r="C21" s="79" t="s">
        <v>25</v>
      </c>
      <c r="D21" s="77" t="s">
        <v>104</v>
      </c>
      <c r="E21" s="79" t="s">
        <v>108</v>
      </c>
      <c r="F21" s="79" t="s">
        <v>208</v>
      </c>
      <c r="G21" s="77" t="s">
        <v>152</v>
      </c>
      <c r="H21" s="59">
        <v>110</v>
      </c>
      <c r="I21" s="79"/>
      <c r="J21" s="169"/>
    </row>
    <row r="22" spans="1:10" x14ac:dyDescent="0.35">
      <c r="A22" s="78" t="s">
        <v>13</v>
      </c>
      <c r="B22" s="79" t="s">
        <v>24</v>
      </c>
      <c r="C22" s="79" t="s">
        <v>25</v>
      </c>
      <c r="D22" s="77" t="s">
        <v>206</v>
      </c>
      <c r="E22" s="8" t="s">
        <v>209</v>
      </c>
      <c r="F22" s="8" t="s">
        <v>170</v>
      </c>
      <c r="G22" s="65">
        <v>2020</v>
      </c>
      <c r="H22" s="59">
        <v>7</v>
      </c>
      <c r="I22" s="79"/>
      <c r="J22" s="169"/>
    </row>
    <row r="23" spans="1:10" x14ac:dyDescent="0.35">
      <c r="A23" s="78" t="s">
        <v>13</v>
      </c>
      <c r="B23" s="79" t="s">
        <v>24</v>
      </c>
      <c r="C23" s="79" t="s">
        <v>25</v>
      </c>
      <c r="D23" s="77" t="s">
        <v>106</v>
      </c>
      <c r="E23" s="79" t="s">
        <v>110</v>
      </c>
      <c r="F23" s="79" t="s">
        <v>152</v>
      </c>
      <c r="G23" s="77">
        <v>2024</v>
      </c>
      <c r="H23" s="59">
        <v>705</v>
      </c>
      <c r="I23" s="79"/>
      <c r="J23" s="169"/>
    </row>
    <row r="24" spans="1:10" ht="25.5" customHeight="1" x14ac:dyDescent="0.35">
      <c r="A24" s="78" t="s">
        <v>13</v>
      </c>
      <c r="B24" s="79" t="s">
        <v>24</v>
      </c>
      <c r="C24" s="79" t="s">
        <v>25</v>
      </c>
      <c r="D24" s="81" t="s">
        <v>105</v>
      </c>
      <c r="E24" s="79" t="s">
        <v>113</v>
      </c>
      <c r="F24" s="79" t="s">
        <v>152</v>
      </c>
      <c r="G24" s="77" t="s">
        <v>152</v>
      </c>
      <c r="H24" s="59">
        <v>4</v>
      </c>
      <c r="I24" s="79"/>
      <c r="J24" s="169"/>
    </row>
    <row r="25" spans="1:10" ht="16" thickBot="1" x14ac:dyDescent="0.4">
      <c r="A25" s="52" t="s">
        <v>13</v>
      </c>
      <c r="B25" s="91" t="s">
        <v>24</v>
      </c>
      <c r="C25" s="91" t="s">
        <v>25</v>
      </c>
      <c r="D25" s="80" t="s">
        <v>111</v>
      </c>
      <c r="E25" s="91" t="s">
        <v>157</v>
      </c>
      <c r="F25" s="91" t="s">
        <v>158</v>
      </c>
      <c r="G25" s="80">
        <v>2025</v>
      </c>
      <c r="H25" s="108">
        <v>2</v>
      </c>
      <c r="I25" s="91"/>
      <c r="J25" s="170"/>
    </row>
    <row r="26" spans="1:10" ht="16" thickBot="1" x14ac:dyDescent="0.4">
      <c r="A26" s="88" t="s">
        <v>74</v>
      </c>
      <c r="B26" s="92"/>
      <c r="C26" s="92"/>
      <c r="D26" s="92"/>
      <c r="E26" s="92"/>
      <c r="F26" s="92"/>
      <c r="G26" s="93"/>
      <c r="H26" s="94"/>
      <c r="I26" s="95"/>
      <c r="J26" s="110">
        <v>0</v>
      </c>
    </row>
    <row r="27" spans="1:10" x14ac:dyDescent="0.35">
      <c r="A27" s="58" t="s">
        <v>14</v>
      </c>
      <c r="B27" s="58" t="s">
        <v>26</v>
      </c>
      <c r="C27" s="58" t="s">
        <v>25</v>
      </c>
      <c r="D27" s="67" t="s">
        <v>102</v>
      </c>
      <c r="E27" s="112" t="s">
        <v>147</v>
      </c>
      <c r="F27" s="103" t="s">
        <v>162</v>
      </c>
      <c r="G27" s="81">
        <v>2025</v>
      </c>
      <c r="H27" s="62">
        <v>1</v>
      </c>
      <c r="I27" s="58"/>
      <c r="J27" s="164"/>
    </row>
    <row r="28" spans="1:10" x14ac:dyDescent="0.35">
      <c r="A28" s="58" t="s">
        <v>14</v>
      </c>
      <c r="B28" s="58" t="s">
        <v>26</v>
      </c>
      <c r="C28" s="58" t="s">
        <v>25</v>
      </c>
      <c r="D28" s="67" t="s">
        <v>102</v>
      </c>
      <c r="E28" s="112" t="s">
        <v>147</v>
      </c>
      <c r="F28" s="103" t="s">
        <v>199</v>
      </c>
      <c r="G28" s="81">
        <v>2025</v>
      </c>
      <c r="H28" s="62">
        <v>34</v>
      </c>
      <c r="I28" s="58"/>
      <c r="J28" s="165"/>
    </row>
    <row r="29" spans="1:10" x14ac:dyDescent="0.35">
      <c r="A29" s="8" t="s">
        <v>14</v>
      </c>
      <c r="B29" s="8" t="s">
        <v>26</v>
      </c>
      <c r="C29" s="8" t="s">
        <v>25</v>
      </c>
      <c r="D29" s="65" t="s">
        <v>103</v>
      </c>
      <c r="E29" s="81" t="s">
        <v>153</v>
      </c>
      <c r="F29" s="81" t="s">
        <v>154</v>
      </c>
      <c r="G29" s="81">
        <v>2018</v>
      </c>
      <c r="H29" s="59">
        <v>1</v>
      </c>
      <c r="I29" s="8"/>
      <c r="J29" s="165"/>
    </row>
    <row r="30" spans="1:10" x14ac:dyDescent="0.35">
      <c r="A30" s="8" t="s">
        <v>14</v>
      </c>
      <c r="B30" s="8" t="s">
        <v>26</v>
      </c>
      <c r="C30" s="8" t="s">
        <v>25</v>
      </c>
      <c r="D30" s="65" t="s">
        <v>103</v>
      </c>
      <c r="E30" s="81" t="s">
        <v>153</v>
      </c>
      <c r="F30" s="103" t="s">
        <v>200</v>
      </c>
      <c r="G30" s="81">
        <v>2018</v>
      </c>
      <c r="H30" s="59">
        <v>23</v>
      </c>
      <c r="I30" s="8"/>
      <c r="J30" s="165"/>
    </row>
    <row r="31" spans="1:10" x14ac:dyDescent="0.35">
      <c r="A31" s="8" t="s">
        <v>14</v>
      </c>
      <c r="B31" s="8" t="s">
        <v>26</v>
      </c>
      <c r="C31" s="8" t="s">
        <v>25</v>
      </c>
      <c r="D31" s="65" t="s">
        <v>103</v>
      </c>
      <c r="E31" s="81" t="s">
        <v>153</v>
      </c>
      <c r="F31" s="103" t="s">
        <v>201</v>
      </c>
      <c r="G31" s="81">
        <v>2018</v>
      </c>
      <c r="H31" s="59">
        <v>5</v>
      </c>
      <c r="I31" s="8"/>
      <c r="J31" s="165"/>
    </row>
    <row r="32" spans="1:10" x14ac:dyDescent="0.35">
      <c r="A32" s="8" t="s">
        <v>14</v>
      </c>
      <c r="B32" s="8" t="s">
        <v>26</v>
      </c>
      <c r="C32" s="8" t="s">
        <v>25</v>
      </c>
      <c r="D32" s="65" t="s">
        <v>103</v>
      </c>
      <c r="E32" s="81" t="s">
        <v>153</v>
      </c>
      <c r="F32" s="103" t="s">
        <v>202</v>
      </c>
      <c r="G32" s="81">
        <v>2018</v>
      </c>
      <c r="H32" s="59">
        <v>9</v>
      </c>
      <c r="I32" s="8"/>
      <c r="J32" s="165"/>
    </row>
    <row r="33" spans="1:10" x14ac:dyDescent="0.35">
      <c r="A33" s="8" t="s">
        <v>14</v>
      </c>
      <c r="B33" s="8" t="s">
        <v>26</v>
      </c>
      <c r="C33" s="8" t="s">
        <v>25</v>
      </c>
      <c r="D33" s="65" t="s">
        <v>103</v>
      </c>
      <c r="E33" s="81" t="s">
        <v>153</v>
      </c>
      <c r="F33" s="103" t="s">
        <v>203</v>
      </c>
      <c r="G33" s="81">
        <v>2018</v>
      </c>
      <c r="H33" s="59">
        <v>1</v>
      </c>
      <c r="I33" s="8"/>
      <c r="J33" s="165"/>
    </row>
    <row r="34" spans="1:10" x14ac:dyDescent="0.35">
      <c r="A34" s="8" t="s">
        <v>14</v>
      </c>
      <c r="B34" s="8" t="s">
        <v>26</v>
      </c>
      <c r="C34" s="8" t="s">
        <v>25</v>
      </c>
      <c r="D34" s="65" t="s">
        <v>103</v>
      </c>
      <c r="E34" s="81" t="s">
        <v>153</v>
      </c>
      <c r="F34" s="103" t="s">
        <v>204</v>
      </c>
      <c r="G34" s="81">
        <v>2018</v>
      </c>
      <c r="H34" s="59">
        <v>1</v>
      </c>
      <c r="I34" s="8"/>
      <c r="J34" s="165"/>
    </row>
    <row r="35" spans="1:10" x14ac:dyDescent="0.35">
      <c r="A35" s="5" t="s">
        <v>14</v>
      </c>
      <c r="B35" s="8" t="s">
        <v>26</v>
      </c>
      <c r="C35" s="8" t="s">
        <v>25</v>
      </c>
      <c r="D35" s="65" t="s">
        <v>104</v>
      </c>
      <c r="E35" s="65" t="s">
        <v>173</v>
      </c>
      <c r="F35" s="79" t="s">
        <v>208</v>
      </c>
      <c r="G35" s="65" t="s">
        <v>152</v>
      </c>
      <c r="H35" s="59">
        <v>35</v>
      </c>
      <c r="I35" s="8"/>
      <c r="J35" s="165"/>
    </row>
    <row r="36" spans="1:10" x14ac:dyDescent="0.35">
      <c r="A36" s="5" t="s">
        <v>14</v>
      </c>
      <c r="B36" s="8" t="s">
        <v>26</v>
      </c>
      <c r="C36" s="8" t="s">
        <v>25</v>
      </c>
      <c r="D36" s="77" t="s">
        <v>206</v>
      </c>
      <c r="E36" s="8" t="s">
        <v>209</v>
      </c>
      <c r="F36" s="8" t="s">
        <v>170</v>
      </c>
      <c r="G36" s="65">
        <v>2021</v>
      </c>
      <c r="H36" s="59">
        <v>7</v>
      </c>
      <c r="I36" s="8"/>
      <c r="J36" s="165"/>
    </row>
    <row r="37" spans="1:10" ht="26.25" customHeight="1" x14ac:dyDescent="0.35">
      <c r="A37" s="5" t="s">
        <v>14</v>
      </c>
      <c r="B37" s="8" t="s">
        <v>26</v>
      </c>
      <c r="C37" s="8" t="s">
        <v>25</v>
      </c>
      <c r="D37" s="71" t="s">
        <v>105</v>
      </c>
      <c r="E37" s="69" t="s">
        <v>176</v>
      </c>
      <c r="F37" s="69" t="s">
        <v>177</v>
      </c>
      <c r="G37" s="69">
        <v>2015</v>
      </c>
      <c r="H37" s="107">
        <v>1</v>
      </c>
      <c r="I37" s="8"/>
      <c r="J37" s="165"/>
    </row>
    <row r="38" spans="1:10" ht="16" thickBot="1" x14ac:dyDescent="0.4">
      <c r="A38" s="5" t="s">
        <v>14</v>
      </c>
      <c r="B38" s="8" t="s">
        <v>26</v>
      </c>
      <c r="C38" s="8" t="s">
        <v>25</v>
      </c>
      <c r="D38" s="72" t="s">
        <v>106</v>
      </c>
      <c r="E38" s="72" t="s">
        <v>110</v>
      </c>
      <c r="F38" s="72" t="s">
        <v>110</v>
      </c>
      <c r="G38" s="72">
        <v>2024</v>
      </c>
      <c r="H38" s="108">
        <v>228</v>
      </c>
      <c r="I38" s="8"/>
      <c r="J38" s="165"/>
    </row>
    <row r="39" spans="1:10" ht="16" thickBot="1" x14ac:dyDescent="0.4">
      <c r="A39" s="157" t="s">
        <v>74</v>
      </c>
      <c r="B39" s="158"/>
      <c r="C39" s="158"/>
      <c r="D39" s="158"/>
      <c r="E39" s="158"/>
      <c r="F39" s="158"/>
      <c r="G39" s="158"/>
      <c r="H39" s="158"/>
      <c r="I39" s="174"/>
      <c r="J39" s="110">
        <v>0</v>
      </c>
    </row>
    <row r="40" spans="1:10" x14ac:dyDescent="0.35">
      <c r="A40" s="4" t="s">
        <v>15</v>
      </c>
      <c r="B40" s="31" t="s">
        <v>27</v>
      </c>
      <c r="C40" s="31" t="s">
        <v>25</v>
      </c>
      <c r="D40" s="64" t="s">
        <v>102</v>
      </c>
      <c r="E40" s="100" t="s">
        <v>155</v>
      </c>
      <c r="F40" s="100" t="s">
        <v>162</v>
      </c>
      <c r="G40" s="101">
        <v>2025</v>
      </c>
      <c r="H40" s="102">
        <v>1</v>
      </c>
      <c r="I40" s="31"/>
      <c r="J40" s="167"/>
    </row>
    <row r="41" spans="1:10" x14ac:dyDescent="0.35">
      <c r="A41" s="5" t="s">
        <v>15</v>
      </c>
      <c r="B41" s="8" t="s">
        <v>27</v>
      </c>
      <c r="C41" s="8" t="s">
        <v>25</v>
      </c>
      <c r="D41" s="65" t="s">
        <v>102</v>
      </c>
      <c r="E41" s="103" t="s">
        <v>155</v>
      </c>
      <c r="F41" s="103" t="s">
        <v>199</v>
      </c>
      <c r="G41" s="81">
        <v>2025</v>
      </c>
      <c r="H41" s="59">
        <v>18</v>
      </c>
      <c r="I41" s="8"/>
      <c r="J41" s="169"/>
    </row>
    <row r="42" spans="1:10" x14ac:dyDescent="0.35">
      <c r="A42" s="5" t="s">
        <v>15</v>
      </c>
      <c r="B42" s="8" t="s">
        <v>27</v>
      </c>
      <c r="C42" s="8" t="s">
        <v>25</v>
      </c>
      <c r="D42" s="65" t="s">
        <v>103</v>
      </c>
      <c r="E42" s="81" t="s">
        <v>148</v>
      </c>
      <c r="F42" s="81" t="s">
        <v>172</v>
      </c>
      <c r="G42" s="81">
        <v>2018</v>
      </c>
      <c r="H42" s="59">
        <v>1</v>
      </c>
      <c r="I42" s="8"/>
      <c r="J42" s="169"/>
    </row>
    <row r="43" spans="1:10" x14ac:dyDescent="0.35">
      <c r="A43" s="5" t="s">
        <v>15</v>
      </c>
      <c r="B43" s="8" t="s">
        <v>27</v>
      </c>
      <c r="C43" s="8" t="s">
        <v>25</v>
      </c>
      <c r="D43" s="65" t="s">
        <v>103</v>
      </c>
      <c r="E43" s="81" t="s">
        <v>148</v>
      </c>
      <c r="F43" s="103" t="s">
        <v>200</v>
      </c>
      <c r="G43" s="81">
        <v>2018</v>
      </c>
      <c r="H43" s="59">
        <v>2</v>
      </c>
      <c r="I43" s="8"/>
      <c r="J43" s="169"/>
    </row>
    <row r="44" spans="1:10" x14ac:dyDescent="0.35">
      <c r="A44" s="5" t="s">
        <v>15</v>
      </c>
      <c r="B44" s="8" t="s">
        <v>27</v>
      </c>
      <c r="C44" s="8" t="s">
        <v>25</v>
      </c>
      <c r="D44" s="65" t="s">
        <v>103</v>
      </c>
      <c r="E44" s="81" t="s">
        <v>148</v>
      </c>
      <c r="F44" s="103" t="s">
        <v>201</v>
      </c>
      <c r="G44" s="81">
        <v>2018</v>
      </c>
      <c r="H44" s="59">
        <v>2</v>
      </c>
      <c r="I44" s="8"/>
      <c r="J44" s="169"/>
    </row>
    <row r="45" spans="1:10" x14ac:dyDescent="0.35">
      <c r="A45" s="5" t="s">
        <v>15</v>
      </c>
      <c r="B45" s="8" t="s">
        <v>27</v>
      </c>
      <c r="C45" s="8" t="s">
        <v>25</v>
      </c>
      <c r="D45" s="65" t="s">
        <v>103</v>
      </c>
      <c r="E45" s="81" t="s">
        <v>148</v>
      </c>
      <c r="F45" s="103" t="s">
        <v>204</v>
      </c>
      <c r="G45" s="81">
        <v>2018</v>
      </c>
      <c r="H45" s="59">
        <v>1</v>
      </c>
      <c r="I45" s="8"/>
      <c r="J45" s="169"/>
    </row>
    <row r="46" spans="1:10" x14ac:dyDescent="0.35">
      <c r="A46" s="5" t="s">
        <v>15</v>
      </c>
      <c r="B46" s="8" t="s">
        <v>27</v>
      </c>
      <c r="C46" s="8" t="s">
        <v>25</v>
      </c>
      <c r="D46" s="65" t="s">
        <v>104</v>
      </c>
      <c r="E46" s="65" t="s">
        <v>173</v>
      </c>
      <c r="F46" s="79" t="s">
        <v>208</v>
      </c>
      <c r="G46" s="65" t="s">
        <v>152</v>
      </c>
      <c r="H46" s="59">
        <v>11</v>
      </c>
      <c r="I46" s="8"/>
      <c r="J46" s="169"/>
    </row>
    <row r="47" spans="1:10" ht="23" x14ac:dyDescent="0.35">
      <c r="A47" s="5" t="s">
        <v>15</v>
      </c>
      <c r="B47" s="8" t="s">
        <v>27</v>
      </c>
      <c r="C47" s="8" t="s">
        <v>25</v>
      </c>
      <c r="D47" s="81" t="s">
        <v>105</v>
      </c>
      <c r="E47" s="65" t="s">
        <v>174</v>
      </c>
      <c r="F47" s="65" t="s">
        <v>175</v>
      </c>
      <c r="G47" s="65">
        <v>2024</v>
      </c>
      <c r="H47" s="59">
        <v>1</v>
      </c>
      <c r="I47" s="8"/>
      <c r="J47" s="169"/>
    </row>
    <row r="48" spans="1:10" ht="16" thickBot="1" x14ac:dyDescent="0.4">
      <c r="A48" s="6" t="s">
        <v>15</v>
      </c>
      <c r="B48" s="32" t="s">
        <v>27</v>
      </c>
      <c r="C48" s="32" t="s">
        <v>25</v>
      </c>
      <c r="D48" s="72" t="s">
        <v>106</v>
      </c>
      <c r="E48" s="72" t="s">
        <v>110</v>
      </c>
      <c r="F48" s="72" t="s">
        <v>110</v>
      </c>
      <c r="G48" s="72">
        <v>2024</v>
      </c>
      <c r="H48" s="108">
        <v>83</v>
      </c>
      <c r="I48" s="32"/>
      <c r="J48" s="170"/>
    </row>
    <row r="49" spans="1:10" x14ac:dyDescent="0.35">
      <c r="A49" s="175" t="s">
        <v>74</v>
      </c>
      <c r="B49" s="176"/>
      <c r="C49" s="176"/>
      <c r="D49" s="176"/>
      <c r="E49" s="176"/>
      <c r="F49" s="176"/>
      <c r="G49" s="176"/>
      <c r="H49" s="176"/>
      <c r="I49" s="176"/>
      <c r="J49" s="113">
        <v>0</v>
      </c>
    </row>
    <row r="50" spans="1:10" x14ac:dyDescent="0.35">
      <c r="A50" s="57" t="s">
        <v>16</v>
      </c>
      <c r="B50" s="58" t="s">
        <v>28</v>
      </c>
      <c r="C50" s="58" t="s">
        <v>29</v>
      </c>
      <c r="D50" s="67" t="s">
        <v>102</v>
      </c>
      <c r="E50" s="112" t="s">
        <v>155</v>
      </c>
      <c r="F50" s="114" t="s">
        <v>162</v>
      </c>
      <c r="G50" s="111">
        <v>2025</v>
      </c>
      <c r="H50" s="62">
        <v>1</v>
      </c>
      <c r="I50" s="58"/>
      <c r="J50" s="168"/>
    </row>
    <row r="51" spans="1:10" x14ac:dyDescent="0.35">
      <c r="A51" s="5" t="s">
        <v>16</v>
      </c>
      <c r="B51" s="8" t="s">
        <v>28</v>
      </c>
      <c r="C51" s="8" t="s">
        <v>29</v>
      </c>
      <c r="D51" s="65" t="s">
        <v>102</v>
      </c>
      <c r="E51" s="99" t="s">
        <v>155</v>
      </c>
      <c r="F51" s="103" t="s">
        <v>199</v>
      </c>
      <c r="G51" s="81">
        <v>2025</v>
      </c>
      <c r="H51" s="59">
        <v>7</v>
      </c>
      <c r="I51" s="87"/>
      <c r="J51" s="169"/>
    </row>
    <row r="52" spans="1:10" x14ac:dyDescent="0.35">
      <c r="A52" s="5" t="s">
        <v>16</v>
      </c>
      <c r="B52" s="8" t="s">
        <v>28</v>
      </c>
      <c r="C52" s="8" t="s">
        <v>29</v>
      </c>
      <c r="D52" s="65" t="s">
        <v>103</v>
      </c>
      <c r="E52" s="81" t="s">
        <v>153</v>
      </c>
      <c r="F52" s="81" t="s">
        <v>171</v>
      </c>
      <c r="G52" s="81">
        <v>2014</v>
      </c>
      <c r="H52" s="59">
        <v>1</v>
      </c>
      <c r="I52" s="8"/>
      <c r="J52" s="169"/>
    </row>
    <row r="53" spans="1:10" x14ac:dyDescent="0.35">
      <c r="A53" s="5" t="s">
        <v>16</v>
      </c>
      <c r="B53" s="8" t="s">
        <v>28</v>
      </c>
      <c r="C53" s="8" t="s">
        <v>29</v>
      </c>
      <c r="D53" s="65" t="s">
        <v>103</v>
      </c>
      <c r="E53" s="81" t="s">
        <v>153</v>
      </c>
      <c r="F53" s="81" t="s">
        <v>200</v>
      </c>
      <c r="G53" s="81">
        <v>2014</v>
      </c>
      <c r="H53" s="59">
        <v>5</v>
      </c>
      <c r="I53" s="8"/>
      <c r="J53" s="169"/>
    </row>
    <row r="54" spans="1:10" x14ac:dyDescent="0.35">
      <c r="A54" s="5" t="s">
        <v>16</v>
      </c>
      <c r="B54" s="8" t="s">
        <v>28</v>
      </c>
      <c r="C54" s="8" t="s">
        <v>29</v>
      </c>
      <c r="D54" s="65" t="s">
        <v>103</v>
      </c>
      <c r="E54" s="81" t="s">
        <v>153</v>
      </c>
      <c r="F54" s="81" t="s">
        <v>201</v>
      </c>
      <c r="G54" s="81">
        <v>2014</v>
      </c>
      <c r="H54" s="59">
        <v>1</v>
      </c>
      <c r="I54" s="8"/>
      <c r="J54" s="169"/>
    </row>
    <row r="55" spans="1:10" x14ac:dyDescent="0.35">
      <c r="A55" s="5" t="s">
        <v>16</v>
      </c>
      <c r="B55" s="8" t="s">
        <v>28</v>
      </c>
      <c r="C55" s="8" t="s">
        <v>29</v>
      </c>
      <c r="D55" s="65" t="s">
        <v>104</v>
      </c>
      <c r="E55" s="65" t="s">
        <v>108</v>
      </c>
      <c r="F55" s="79" t="s">
        <v>208</v>
      </c>
      <c r="G55" s="65" t="s">
        <v>170</v>
      </c>
      <c r="H55" s="59">
        <v>12</v>
      </c>
      <c r="I55" s="8"/>
      <c r="J55" s="169"/>
    </row>
    <row r="56" spans="1:10" ht="23" x14ac:dyDescent="0.35">
      <c r="A56" s="5" t="s">
        <v>16</v>
      </c>
      <c r="B56" s="8" t="s">
        <v>28</v>
      </c>
      <c r="C56" s="8" t="s">
        <v>29</v>
      </c>
      <c r="D56" s="81" t="s">
        <v>105</v>
      </c>
      <c r="E56" s="65" t="s">
        <v>109</v>
      </c>
      <c r="F56" s="65" t="s">
        <v>109</v>
      </c>
      <c r="G56" s="65">
        <v>2012</v>
      </c>
      <c r="H56" s="59">
        <v>1</v>
      </c>
      <c r="I56" s="8"/>
      <c r="J56" s="169"/>
    </row>
    <row r="57" spans="1:10" ht="16" thickBot="1" x14ac:dyDescent="0.4">
      <c r="A57" s="6" t="s">
        <v>16</v>
      </c>
      <c r="B57" s="32" t="s">
        <v>28</v>
      </c>
      <c r="C57" s="32" t="s">
        <v>29</v>
      </c>
      <c r="D57" s="72" t="s">
        <v>106</v>
      </c>
      <c r="E57" s="32" t="s">
        <v>110</v>
      </c>
      <c r="F57" s="32" t="s">
        <v>110</v>
      </c>
      <c r="G57" s="72">
        <v>2024</v>
      </c>
      <c r="H57" s="108">
        <v>59</v>
      </c>
      <c r="I57" s="32"/>
      <c r="J57" s="170"/>
    </row>
    <row r="58" spans="1:10" ht="16" thickBot="1" x14ac:dyDescent="0.4">
      <c r="A58" s="171" t="s">
        <v>74</v>
      </c>
      <c r="B58" s="172"/>
      <c r="C58" s="172"/>
      <c r="D58" s="172"/>
      <c r="E58" s="172"/>
      <c r="F58" s="172"/>
      <c r="G58" s="172"/>
      <c r="H58" s="172"/>
      <c r="I58" s="177"/>
      <c r="J58" s="110">
        <v>0</v>
      </c>
    </row>
    <row r="59" spans="1:10" x14ac:dyDescent="0.35">
      <c r="A59" s="4" t="s">
        <v>30</v>
      </c>
      <c r="B59" s="31" t="s">
        <v>31</v>
      </c>
      <c r="C59" s="31" t="s">
        <v>23</v>
      </c>
      <c r="D59" s="64" t="s">
        <v>102</v>
      </c>
      <c r="E59" s="116" t="s">
        <v>147</v>
      </c>
      <c r="F59" s="100" t="s">
        <v>162</v>
      </c>
      <c r="G59" s="101">
        <v>2025</v>
      </c>
      <c r="H59" s="102">
        <v>1</v>
      </c>
      <c r="I59" s="31"/>
      <c r="J59" s="164"/>
    </row>
    <row r="60" spans="1:10" x14ac:dyDescent="0.35">
      <c r="A60" s="5" t="s">
        <v>30</v>
      </c>
      <c r="B60" s="8" t="s">
        <v>31</v>
      </c>
      <c r="C60" s="8" t="s">
        <v>23</v>
      </c>
      <c r="D60" s="65" t="s">
        <v>102</v>
      </c>
      <c r="E60" s="99" t="s">
        <v>147</v>
      </c>
      <c r="F60" s="103" t="s">
        <v>199</v>
      </c>
      <c r="G60" s="81">
        <v>2025</v>
      </c>
      <c r="H60" s="59">
        <v>13</v>
      </c>
      <c r="I60" s="8"/>
      <c r="J60" s="165"/>
    </row>
    <row r="61" spans="1:10" ht="15.75" customHeight="1" x14ac:dyDescent="0.35">
      <c r="A61" s="5" t="s">
        <v>30</v>
      </c>
      <c r="B61" s="8" t="s">
        <v>31</v>
      </c>
      <c r="C61" s="8" t="s">
        <v>23</v>
      </c>
      <c r="D61" s="65" t="s">
        <v>103</v>
      </c>
      <c r="E61" s="65" t="s">
        <v>114</v>
      </c>
      <c r="F61" s="65" t="s">
        <v>114</v>
      </c>
      <c r="G61" s="65">
        <v>2012</v>
      </c>
      <c r="H61" s="59">
        <v>1</v>
      </c>
      <c r="I61" s="8"/>
      <c r="J61" s="165"/>
    </row>
    <row r="62" spans="1:10" ht="15.75" customHeight="1" x14ac:dyDescent="0.35">
      <c r="A62" s="5" t="s">
        <v>30</v>
      </c>
      <c r="B62" s="8" t="s">
        <v>31</v>
      </c>
      <c r="C62" s="8" t="s">
        <v>23</v>
      </c>
      <c r="D62" s="65" t="s">
        <v>103</v>
      </c>
      <c r="E62" s="65" t="s">
        <v>114</v>
      </c>
      <c r="F62" s="65" t="s">
        <v>200</v>
      </c>
      <c r="G62" s="65">
        <v>2012</v>
      </c>
      <c r="H62" s="59">
        <v>2</v>
      </c>
      <c r="I62" s="8"/>
      <c r="J62" s="165"/>
    </row>
    <row r="63" spans="1:10" ht="15.75" customHeight="1" x14ac:dyDescent="0.35">
      <c r="A63" s="5" t="s">
        <v>30</v>
      </c>
      <c r="B63" s="8" t="s">
        <v>31</v>
      </c>
      <c r="C63" s="8" t="s">
        <v>23</v>
      </c>
      <c r="D63" s="65" t="s">
        <v>103</v>
      </c>
      <c r="E63" s="65" t="s">
        <v>114</v>
      </c>
      <c r="F63" s="65" t="s">
        <v>201</v>
      </c>
      <c r="G63" s="65">
        <v>2012</v>
      </c>
      <c r="H63" s="59">
        <v>2</v>
      </c>
      <c r="I63" s="8"/>
      <c r="J63" s="165"/>
    </row>
    <row r="64" spans="1:10" x14ac:dyDescent="0.35">
      <c r="A64" s="117" t="s">
        <v>115</v>
      </c>
      <c r="B64" s="8" t="s">
        <v>31</v>
      </c>
      <c r="C64" s="8" t="s">
        <v>23</v>
      </c>
      <c r="D64" s="65" t="s">
        <v>104</v>
      </c>
      <c r="E64" s="65" t="s">
        <v>173</v>
      </c>
      <c r="F64" s="65" t="s">
        <v>152</v>
      </c>
      <c r="G64" s="65" t="s">
        <v>170</v>
      </c>
      <c r="H64" s="59">
        <v>5</v>
      </c>
      <c r="I64" s="8"/>
      <c r="J64" s="165"/>
    </row>
    <row r="65" spans="1:11" x14ac:dyDescent="0.35">
      <c r="A65" s="117" t="s">
        <v>115</v>
      </c>
      <c r="B65" s="8" t="s">
        <v>31</v>
      </c>
      <c r="C65" s="8" t="s">
        <v>23</v>
      </c>
      <c r="D65" s="65" t="s">
        <v>106</v>
      </c>
      <c r="E65" s="65" t="s">
        <v>110</v>
      </c>
      <c r="F65" s="65" t="s">
        <v>152</v>
      </c>
      <c r="G65" s="65">
        <v>2024</v>
      </c>
      <c r="H65" s="59">
        <v>30</v>
      </c>
      <c r="I65" s="8"/>
      <c r="J65" s="165"/>
    </row>
    <row r="66" spans="1:11" x14ac:dyDescent="0.35">
      <c r="A66" s="117" t="s">
        <v>116</v>
      </c>
      <c r="B66" s="8" t="s">
        <v>31</v>
      </c>
      <c r="C66" s="8" t="s">
        <v>23</v>
      </c>
      <c r="D66" s="65" t="s">
        <v>104</v>
      </c>
      <c r="E66" s="65" t="s">
        <v>173</v>
      </c>
      <c r="F66" s="65" t="s">
        <v>152</v>
      </c>
      <c r="G66" s="65" t="s">
        <v>170</v>
      </c>
      <c r="H66" s="59">
        <v>7</v>
      </c>
      <c r="I66" s="8"/>
      <c r="J66" s="165"/>
    </row>
    <row r="67" spans="1:11" ht="23" x14ac:dyDescent="0.35">
      <c r="A67" s="117" t="s">
        <v>115</v>
      </c>
      <c r="B67" s="8" t="s">
        <v>31</v>
      </c>
      <c r="C67" s="8" t="s">
        <v>23</v>
      </c>
      <c r="D67" s="81" t="s">
        <v>105</v>
      </c>
      <c r="E67" s="65" t="s">
        <v>174</v>
      </c>
      <c r="F67" s="65" t="s">
        <v>109</v>
      </c>
      <c r="G67" s="65">
        <v>2024</v>
      </c>
      <c r="H67" s="59">
        <v>1</v>
      </c>
      <c r="I67" s="8"/>
      <c r="J67" s="165"/>
    </row>
    <row r="68" spans="1:11" ht="16" thickBot="1" x14ac:dyDescent="0.4">
      <c r="A68" s="118" t="s">
        <v>116</v>
      </c>
      <c r="B68" s="32" t="s">
        <v>31</v>
      </c>
      <c r="C68" s="32" t="s">
        <v>23</v>
      </c>
      <c r="D68" s="72" t="s">
        <v>106</v>
      </c>
      <c r="E68" s="72" t="s">
        <v>110</v>
      </c>
      <c r="F68" s="72" t="s">
        <v>152</v>
      </c>
      <c r="G68" s="72">
        <v>2024</v>
      </c>
      <c r="H68" s="108">
        <v>36</v>
      </c>
      <c r="I68" s="32"/>
      <c r="J68" s="166"/>
    </row>
    <row r="69" spans="1:11" ht="16" thickBot="1" x14ac:dyDescent="0.4">
      <c r="A69" s="160" t="s">
        <v>74</v>
      </c>
      <c r="B69" s="161"/>
      <c r="C69" s="161"/>
      <c r="D69" s="161"/>
      <c r="E69" s="161"/>
      <c r="F69" s="161"/>
      <c r="G69" s="161"/>
      <c r="H69" s="161"/>
      <c r="I69" s="162"/>
      <c r="J69" s="110">
        <v>0</v>
      </c>
    </row>
    <row r="70" spans="1:11" x14ac:dyDescent="0.35">
      <c r="A70" s="4" t="s">
        <v>167</v>
      </c>
      <c r="B70" s="31" t="s">
        <v>32</v>
      </c>
      <c r="C70" s="31" t="s">
        <v>33</v>
      </c>
      <c r="D70" s="70" t="s">
        <v>102</v>
      </c>
      <c r="E70" s="99" t="s">
        <v>210</v>
      </c>
      <c r="F70" s="99" t="s">
        <v>210</v>
      </c>
      <c r="G70" s="99" t="s">
        <v>210</v>
      </c>
      <c r="H70" s="107">
        <v>0</v>
      </c>
      <c r="I70" s="31"/>
      <c r="J70" s="164"/>
    </row>
    <row r="71" spans="1:11" x14ac:dyDescent="0.35">
      <c r="A71" s="5" t="s">
        <v>167</v>
      </c>
      <c r="B71" s="8" t="s">
        <v>32</v>
      </c>
      <c r="C71" s="8" t="s">
        <v>33</v>
      </c>
      <c r="D71" s="65" t="s">
        <v>103</v>
      </c>
      <c r="E71" s="81" t="s">
        <v>210</v>
      </c>
      <c r="F71" s="81" t="s">
        <v>210</v>
      </c>
      <c r="G71" s="81" t="s">
        <v>210</v>
      </c>
      <c r="H71" s="107">
        <v>0</v>
      </c>
      <c r="I71" s="8"/>
      <c r="J71" s="165"/>
    </row>
    <row r="72" spans="1:11" x14ac:dyDescent="0.35">
      <c r="A72" s="5" t="s">
        <v>167</v>
      </c>
      <c r="B72" s="8" t="s">
        <v>32</v>
      </c>
      <c r="C72" s="8" t="s">
        <v>33</v>
      </c>
      <c r="D72" s="65" t="s">
        <v>104</v>
      </c>
      <c r="E72" s="8" t="s">
        <v>210</v>
      </c>
      <c r="F72" s="8" t="s">
        <v>210</v>
      </c>
      <c r="G72" s="8" t="s">
        <v>210</v>
      </c>
      <c r="H72" s="107">
        <v>0</v>
      </c>
      <c r="I72" s="8"/>
      <c r="J72" s="165"/>
    </row>
    <row r="73" spans="1:11" ht="27" customHeight="1" x14ac:dyDescent="0.35">
      <c r="A73" s="5" t="s">
        <v>167</v>
      </c>
      <c r="B73" s="8" t="s">
        <v>32</v>
      </c>
      <c r="C73" s="8" t="s">
        <v>33</v>
      </c>
      <c r="D73" s="71" t="s">
        <v>105</v>
      </c>
      <c r="E73" s="13" t="s">
        <v>210</v>
      </c>
      <c r="F73" s="13" t="s">
        <v>210</v>
      </c>
      <c r="G73" s="13" t="s">
        <v>210</v>
      </c>
      <c r="H73" s="107">
        <v>0</v>
      </c>
      <c r="I73" s="8"/>
      <c r="J73" s="165"/>
    </row>
    <row r="74" spans="1:11" ht="16" thickBot="1" x14ac:dyDescent="0.4">
      <c r="A74" s="5" t="s">
        <v>167</v>
      </c>
      <c r="B74" s="8" t="s">
        <v>32</v>
      </c>
      <c r="C74" s="8" t="s">
        <v>33</v>
      </c>
      <c r="D74" s="72" t="s">
        <v>106</v>
      </c>
      <c r="E74" s="32" t="s">
        <v>210</v>
      </c>
      <c r="F74" s="32" t="s">
        <v>210</v>
      </c>
      <c r="G74" s="32" t="s">
        <v>210</v>
      </c>
      <c r="H74" s="107">
        <v>0</v>
      </c>
      <c r="I74" s="8"/>
      <c r="J74" s="165"/>
    </row>
    <row r="75" spans="1:11" ht="16" thickBot="1" x14ac:dyDescent="0.4">
      <c r="A75" s="157" t="s">
        <v>74</v>
      </c>
      <c r="B75" s="158"/>
      <c r="C75" s="158"/>
      <c r="D75" s="158"/>
      <c r="E75" s="158"/>
      <c r="F75" s="158"/>
      <c r="G75" s="158"/>
      <c r="H75" s="158"/>
      <c r="I75" s="159"/>
      <c r="J75" s="110">
        <v>0</v>
      </c>
    </row>
    <row r="76" spans="1:11" x14ac:dyDescent="0.35">
      <c r="A76" s="4" t="s">
        <v>17</v>
      </c>
      <c r="B76" s="31" t="s">
        <v>34</v>
      </c>
      <c r="C76" s="31" t="s">
        <v>23</v>
      </c>
      <c r="D76" s="64" t="s">
        <v>102</v>
      </c>
      <c r="E76" s="116" t="s">
        <v>155</v>
      </c>
      <c r="F76" s="100" t="s">
        <v>162</v>
      </c>
      <c r="G76" s="101">
        <v>2025</v>
      </c>
      <c r="H76" s="102">
        <v>1</v>
      </c>
      <c r="I76" s="31"/>
      <c r="J76" s="167"/>
      <c r="K76" s="54"/>
    </row>
    <row r="77" spans="1:11" x14ac:dyDescent="0.35">
      <c r="A77" s="5" t="s">
        <v>17</v>
      </c>
      <c r="B77" s="8" t="s">
        <v>34</v>
      </c>
      <c r="C77" s="8" t="s">
        <v>23</v>
      </c>
      <c r="D77" s="65" t="s">
        <v>102</v>
      </c>
      <c r="E77" s="99" t="s">
        <v>155</v>
      </c>
      <c r="F77" s="103" t="s">
        <v>199</v>
      </c>
      <c r="G77" s="81">
        <v>2025</v>
      </c>
      <c r="H77" s="59">
        <v>22</v>
      </c>
      <c r="I77" s="8"/>
      <c r="J77" s="169"/>
      <c r="K77" s="54"/>
    </row>
    <row r="78" spans="1:11" x14ac:dyDescent="0.35">
      <c r="A78" s="5" t="s">
        <v>17</v>
      </c>
      <c r="B78" s="8" t="s">
        <v>34</v>
      </c>
      <c r="C78" s="8" t="s">
        <v>23</v>
      </c>
      <c r="D78" s="65" t="s">
        <v>103</v>
      </c>
      <c r="E78" s="81" t="s">
        <v>156</v>
      </c>
      <c r="F78" s="81" t="s">
        <v>112</v>
      </c>
      <c r="G78" s="81">
        <v>2007</v>
      </c>
      <c r="H78" s="59">
        <v>1</v>
      </c>
      <c r="I78" s="8"/>
      <c r="J78" s="169"/>
    </row>
    <row r="79" spans="1:11" x14ac:dyDescent="0.35">
      <c r="A79" s="5" t="s">
        <v>17</v>
      </c>
      <c r="B79" s="8" t="s">
        <v>34</v>
      </c>
      <c r="C79" s="8" t="s">
        <v>23</v>
      </c>
      <c r="D79" s="65" t="s">
        <v>103</v>
      </c>
      <c r="E79" s="81" t="s">
        <v>156</v>
      </c>
      <c r="F79" s="81" t="s">
        <v>200</v>
      </c>
      <c r="G79" s="81">
        <v>2007</v>
      </c>
      <c r="H79" s="59">
        <v>15</v>
      </c>
      <c r="I79" s="8"/>
      <c r="J79" s="169"/>
    </row>
    <row r="80" spans="1:11" x14ac:dyDescent="0.35">
      <c r="A80" s="5" t="s">
        <v>17</v>
      </c>
      <c r="B80" s="8" t="s">
        <v>34</v>
      </c>
      <c r="C80" s="8" t="s">
        <v>23</v>
      </c>
      <c r="D80" s="65" t="s">
        <v>103</v>
      </c>
      <c r="E80" s="81" t="s">
        <v>156</v>
      </c>
      <c r="F80" s="81" t="s">
        <v>201</v>
      </c>
      <c r="G80" s="81">
        <v>2007</v>
      </c>
      <c r="H80" s="59">
        <v>5</v>
      </c>
      <c r="I80" s="8"/>
      <c r="J80" s="169"/>
    </row>
    <row r="81" spans="1:10" x14ac:dyDescent="0.35">
      <c r="A81" s="5" t="s">
        <v>17</v>
      </c>
      <c r="B81" s="8" t="s">
        <v>34</v>
      </c>
      <c r="C81" s="8" t="s">
        <v>23</v>
      </c>
      <c r="D81" s="65" t="s">
        <v>103</v>
      </c>
      <c r="E81" s="81" t="s">
        <v>156</v>
      </c>
      <c r="F81" s="81" t="s">
        <v>213</v>
      </c>
      <c r="G81" s="81">
        <v>2007</v>
      </c>
      <c r="H81" s="59">
        <v>6</v>
      </c>
      <c r="I81" s="8"/>
      <c r="J81" s="169"/>
    </row>
    <row r="82" spans="1:10" x14ac:dyDescent="0.35">
      <c r="A82" s="5" t="s">
        <v>17</v>
      </c>
      <c r="B82" s="8" t="s">
        <v>34</v>
      </c>
      <c r="C82" s="8" t="s">
        <v>23</v>
      </c>
      <c r="D82" s="65" t="s">
        <v>103</v>
      </c>
      <c r="E82" s="81" t="s">
        <v>156</v>
      </c>
      <c r="F82" s="81" t="s">
        <v>214</v>
      </c>
      <c r="G82" s="81">
        <v>2007</v>
      </c>
      <c r="H82" s="59">
        <v>1</v>
      </c>
      <c r="I82" s="8"/>
      <c r="J82" s="169"/>
    </row>
    <row r="83" spans="1:10" x14ac:dyDescent="0.35">
      <c r="A83" s="5" t="s">
        <v>17</v>
      </c>
      <c r="B83" s="8" t="s">
        <v>34</v>
      </c>
      <c r="C83" s="8" t="s">
        <v>23</v>
      </c>
      <c r="D83" s="65" t="s">
        <v>104</v>
      </c>
      <c r="E83" s="8" t="s">
        <v>173</v>
      </c>
      <c r="F83" s="79" t="s">
        <v>208</v>
      </c>
      <c r="G83" s="65" t="s">
        <v>170</v>
      </c>
      <c r="H83" s="59">
        <v>28</v>
      </c>
      <c r="I83" s="8"/>
      <c r="J83" s="169"/>
    </row>
    <row r="84" spans="1:10" x14ac:dyDescent="0.35">
      <c r="A84" s="5" t="s">
        <v>17</v>
      </c>
      <c r="B84" s="8" t="s">
        <v>34</v>
      </c>
      <c r="C84" s="8" t="s">
        <v>23</v>
      </c>
      <c r="D84" s="65" t="s">
        <v>106</v>
      </c>
      <c r="E84" s="8" t="s">
        <v>110</v>
      </c>
      <c r="F84" s="8" t="s">
        <v>110</v>
      </c>
      <c r="G84" s="65">
        <v>2023</v>
      </c>
      <c r="H84" s="59">
        <v>195</v>
      </c>
      <c r="I84" s="8"/>
      <c r="J84" s="169"/>
    </row>
    <row r="85" spans="1:10" ht="27" customHeight="1" thickBot="1" x14ac:dyDescent="0.4">
      <c r="A85" s="6" t="s">
        <v>17</v>
      </c>
      <c r="B85" s="32" t="s">
        <v>34</v>
      </c>
      <c r="C85" s="32" t="s">
        <v>23</v>
      </c>
      <c r="D85" s="66" t="s">
        <v>105</v>
      </c>
      <c r="E85" s="32" t="s">
        <v>178</v>
      </c>
      <c r="F85" s="32" t="s">
        <v>179</v>
      </c>
      <c r="G85" s="72">
        <v>2008</v>
      </c>
      <c r="H85" s="108">
        <v>2</v>
      </c>
      <c r="I85" s="32"/>
      <c r="J85" s="170"/>
    </row>
    <row r="86" spans="1:10" ht="16" thickBot="1" x14ac:dyDescent="0.4">
      <c r="A86" s="171" t="s">
        <v>74</v>
      </c>
      <c r="B86" s="172"/>
      <c r="C86" s="172"/>
      <c r="D86" s="172"/>
      <c r="E86" s="172"/>
      <c r="F86" s="172"/>
      <c r="G86" s="172"/>
      <c r="H86" s="172"/>
      <c r="I86" s="177"/>
      <c r="J86" s="110">
        <v>0</v>
      </c>
    </row>
    <row r="87" spans="1:10" x14ac:dyDescent="0.35">
      <c r="A87" s="4" t="s">
        <v>18</v>
      </c>
      <c r="B87" s="31" t="s">
        <v>35</v>
      </c>
      <c r="C87" s="31" t="s">
        <v>36</v>
      </c>
      <c r="D87" s="64" t="s">
        <v>102</v>
      </c>
      <c r="E87" s="100" t="s">
        <v>155</v>
      </c>
      <c r="F87" s="100" t="s">
        <v>162</v>
      </c>
      <c r="G87" s="101">
        <v>2025</v>
      </c>
      <c r="H87" s="102">
        <v>1</v>
      </c>
      <c r="I87" s="31"/>
      <c r="J87" s="167"/>
    </row>
    <row r="88" spans="1:10" x14ac:dyDescent="0.35">
      <c r="A88" s="5" t="s">
        <v>18</v>
      </c>
      <c r="B88" s="8" t="s">
        <v>35</v>
      </c>
      <c r="C88" s="8" t="s">
        <v>36</v>
      </c>
      <c r="D88" s="65" t="s">
        <v>102</v>
      </c>
      <c r="E88" s="103" t="s">
        <v>155</v>
      </c>
      <c r="F88" s="114" t="s">
        <v>199</v>
      </c>
      <c r="G88" s="111">
        <v>2025</v>
      </c>
      <c r="H88" s="62">
        <v>22</v>
      </c>
      <c r="I88" s="58"/>
      <c r="J88" s="168"/>
    </row>
    <row r="89" spans="1:10" x14ac:dyDescent="0.35">
      <c r="A89" s="5" t="s">
        <v>18</v>
      </c>
      <c r="B89" s="8" t="s">
        <v>35</v>
      </c>
      <c r="C89" s="8" t="s">
        <v>36</v>
      </c>
      <c r="D89" s="65" t="s">
        <v>103</v>
      </c>
      <c r="E89" s="81" t="s">
        <v>107</v>
      </c>
      <c r="F89" s="81" t="s">
        <v>107</v>
      </c>
      <c r="G89" s="81">
        <v>2010</v>
      </c>
      <c r="H89" s="59">
        <v>1</v>
      </c>
      <c r="I89" s="8"/>
      <c r="J89" s="169"/>
    </row>
    <row r="90" spans="1:10" x14ac:dyDescent="0.35">
      <c r="A90" s="5" t="s">
        <v>18</v>
      </c>
      <c r="B90" s="8" t="s">
        <v>35</v>
      </c>
      <c r="C90" s="8" t="s">
        <v>36</v>
      </c>
      <c r="D90" s="65" t="s">
        <v>103</v>
      </c>
      <c r="E90" s="81" t="s">
        <v>107</v>
      </c>
      <c r="F90" s="81" t="s">
        <v>200</v>
      </c>
      <c r="G90" s="81">
        <v>2010</v>
      </c>
      <c r="H90" s="59">
        <v>11</v>
      </c>
      <c r="I90" s="8"/>
      <c r="J90" s="169"/>
    </row>
    <row r="91" spans="1:10" x14ac:dyDescent="0.35">
      <c r="A91" s="5" t="s">
        <v>18</v>
      </c>
      <c r="B91" s="8" t="s">
        <v>35</v>
      </c>
      <c r="C91" s="8" t="s">
        <v>36</v>
      </c>
      <c r="D91" s="65" t="s">
        <v>103</v>
      </c>
      <c r="E91" s="81" t="s">
        <v>107</v>
      </c>
      <c r="F91" s="81" t="s">
        <v>201</v>
      </c>
      <c r="G91" s="81">
        <v>2010</v>
      </c>
      <c r="H91" s="59">
        <v>5</v>
      </c>
      <c r="I91" s="8"/>
      <c r="J91" s="169"/>
    </row>
    <row r="92" spans="1:10" x14ac:dyDescent="0.35">
      <c r="A92" s="5" t="s">
        <v>18</v>
      </c>
      <c r="B92" s="8" t="s">
        <v>35</v>
      </c>
      <c r="C92" s="8" t="s">
        <v>36</v>
      </c>
      <c r="D92" s="65" t="s">
        <v>104</v>
      </c>
      <c r="E92" s="8" t="s">
        <v>108</v>
      </c>
      <c r="F92" s="79" t="s">
        <v>208</v>
      </c>
      <c r="G92" s="65" t="s">
        <v>152</v>
      </c>
      <c r="H92" s="59">
        <v>29</v>
      </c>
      <c r="I92" s="8"/>
      <c r="J92" s="169"/>
    </row>
    <row r="93" spans="1:10" x14ac:dyDescent="0.35">
      <c r="A93" s="5" t="s">
        <v>18</v>
      </c>
      <c r="B93" s="8" t="s">
        <v>35</v>
      </c>
      <c r="C93" s="8" t="s">
        <v>36</v>
      </c>
      <c r="D93" s="65" t="s">
        <v>206</v>
      </c>
      <c r="E93" s="8" t="s">
        <v>209</v>
      </c>
      <c r="F93" s="8" t="s">
        <v>170</v>
      </c>
      <c r="G93" s="65">
        <v>2022</v>
      </c>
      <c r="H93" s="59">
        <v>5</v>
      </c>
      <c r="I93" s="8"/>
      <c r="J93" s="169"/>
    </row>
    <row r="94" spans="1:10" ht="27" customHeight="1" x14ac:dyDescent="0.35">
      <c r="A94" s="5" t="s">
        <v>18</v>
      </c>
      <c r="B94" s="8" t="s">
        <v>35</v>
      </c>
      <c r="C94" s="8" t="s">
        <v>36</v>
      </c>
      <c r="D94" s="85" t="s">
        <v>105</v>
      </c>
      <c r="E94" s="8" t="s">
        <v>169</v>
      </c>
      <c r="F94" s="8" t="s">
        <v>168</v>
      </c>
      <c r="G94" s="65" t="s">
        <v>170</v>
      </c>
      <c r="H94" s="59">
        <v>2</v>
      </c>
      <c r="I94" s="8"/>
      <c r="J94" s="169"/>
    </row>
    <row r="95" spans="1:10" ht="16" thickBot="1" x14ac:dyDescent="0.4">
      <c r="A95" s="6" t="s">
        <v>18</v>
      </c>
      <c r="B95" s="32" t="s">
        <v>35</v>
      </c>
      <c r="C95" s="32" t="s">
        <v>36</v>
      </c>
      <c r="D95" s="72" t="s">
        <v>106</v>
      </c>
      <c r="E95" s="32" t="s">
        <v>110</v>
      </c>
      <c r="F95" s="32" t="s">
        <v>110</v>
      </c>
      <c r="G95" s="72"/>
      <c r="H95" s="108">
        <v>158</v>
      </c>
      <c r="I95" s="32"/>
      <c r="J95" s="170"/>
    </row>
    <row r="96" spans="1:10" ht="16" thickBot="1" x14ac:dyDescent="0.4">
      <c r="A96" s="171" t="s">
        <v>74</v>
      </c>
      <c r="B96" s="172"/>
      <c r="C96" s="172"/>
      <c r="D96" s="172"/>
      <c r="E96" s="172"/>
      <c r="F96" s="172"/>
      <c r="G96" s="172"/>
      <c r="H96" s="172"/>
      <c r="I96" s="177"/>
      <c r="J96" s="110">
        <v>0</v>
      </c>
    </row>
    <row r="97" spans="1:10" x14ac:dyDescent="0.35">
      <c r="A97" s="4" t="s">
        <v>19</v>
      </c>
      <c r="B97" s="31" t="s">
        <v>37</v>
      </c>
      <c r="C97" s="31" t="s">
        <v>23</v>
      </c>
      <c r="D97" s="64" t="s">
        <v>102</v>
      </c>
      <c r="E97" s="100" t="s">
        <v>155</v>
      </c>
      <c r="F97" s="100" t="s">
        <v>162</v>
      </c>
      <c r="G97" s="101">
        <v>2025</v>
      </c>
      <c r="H97" s="102">
        <v>1</v>
      </c>
      <c r="I97" s="31"/>
      <c r="J97" s="167"/>
    </row>
    <row r="98" spans="1:10" x14ac:dyDescent="0.35">
      <c r="A98" s="5" t="s">
        <v>19</v>
      </c>
      <c r="B98" s="8" t="s">
        <v>37</v>
      </c>
      <c r="C98" s="8" t="s">
        <v>23</v>
      </c>
      <c r="D98" s="65" t="s">
        <v>102</v>
      </c>
      <c r="E98" s="103" t="s">
        <v>155</v>
      </c>
      <c r="F98" s="103" t="s">
        <v>199</v>
      </c>
      <c r="G98" s="81">
        <v>2025</v>
      </c>
      <c r="H98" s="59">
        <v>18</v>
      </c>
      <c r="I98" s="58"/>
      <c r="J98" s="168"/>
    </row>
    <row r="99" spans="1:10" x14ac:dyDescent="0.35">
      <c r="A99" s="5" t="s">
        <v>19</v>
      </c>
      <c r="B99" s="8" t="s">
        <v>37</v>
      </c>
      <c r="C99" s="8" t="s">
        <v>23</v>
      </c>
      <c r="D99" s="65" t="s">
        <v>102</v>
      </c>
      <c r="E99" s="103" t="s">
        <v>155</v>
      </c>
      <c r="F99" s="103" t="s">
        <v>197</v>
      </c>
      <c r="G99" s="81">
        <v>2025</v>
      </c>
      <c r="H99" s="59">
        <v>8</v>
      </c>
      <c r="I99" s="8"/>
      <c r="J99" s="169"/>
    </row>
    <row r="100" spans="1:10" x14ac:dyDescent="0.35">
      <c r="A100" s="5" t="s">
        <v>19</v>
      </c>
      <c r="B100" s="8" t="s">
        <v>37</v>
      </c>
      <c r="C100" s="8" t="s">
        <v>23</v>
      </c>
      <c r="D100" s="65" t="s">
        <v>102</v>
      </c>
      <c r="E100" s="103" t="s">
        <v>155</v>
      </c>
      <c r="F100" s="103" t="s">
        <v>198</v>
      </c>
      <c r="G100" s="81">
        <v>2025</v>
      </c>
      <c r="H100" s="59">
        <v>5</v>
      </c>
      <c r="I100" s="8"/>
      <c r="J100" s="169"/>
    </row>
    <row r="101" spans="1:10" x14ac:dyDescent="0.35">
      <c r="A101" s="5" t="s">
        <v>19</v>
      </c>
      <c r="B101" s="8" t="s">
        <v>37</v>
      </c>
      <c r="C101" s="8" t="s">
        <v>23</v>
      </c>
      <c r="D101" s="65" t="s">
        <v>104</v>
      </c>
      <c r="E101" s="8" t="s">
        <v>108</v>
      </c>
      <c r="F101" s="79" t="s">
        <v>208</v>
      </c>
      <c r="G101" s="65" t="s">
        <v>152</v>
      </c>
      <c r="H101" s="59">
        <v>8</v>
      </c>
      <c r="I101" s="8"/>
      <c r="J101" s="169"/>
    </row>
    <row r="102" spans="1:10" ht="27" customHeight="1" x14ac:dyDescent="0.35">
      <c r="A102" s="5" t="s">
        <v>19</v>
      </c>
      <c r="B102" s="8" t="s">
        <v>37</v>
      </c>
      <c r="C102" s="8" t="s">
        <v>23</v>
      </c>
      <c r="D102" s="85" t="s">
        <v>105</v>
      </c>
      <c r="E102" s="8" t="s">
        <v>196</v>
      </c>
      <c r="F102" s="8" t="s">
        <v>109</v>
      </c>
      <c r="G102" s="65" t="s">
        <v>180</v>
      </c>
      <c r="H102" s="59">
        <v>2</v>
      </c>
      <c r="I102" s="8"/>
      <c r="J102" s="169"/>
    </row>
    <row r="103" spans="1:10" ht="16" thickBot="1" x14ac:dyDescent="0.4">
      <c r="A103" s="6" t="s">
        <v>19</v>
      </c>
      <c r="B103" s="32" t="s">
        <v>37</v>
      </c>
      <c r="C103" s="32" t="s">
        <v>23</v>
      </c>
      <c r="D103" s="72" t="s">
        <v>106</v>
      </c>
      <c r="E103" s="32" t="s">
        <v>110</v>
      </c>
      <c r="F103" s="32" t="s">
        <v>110</v>
      </c>
      <c r="G103" s="72"/>
      <c r="H103" s="108">
        <v>23</v>
      </c>
      <c r="I103" s="32"/>
      <c r="J103" s="170"/>
    </row>
    <row r="104" spans="1:10" ht="16" thickBot="1" x14ac:dyDescent="0.4">
      <c r="A104" s="160" t="s">
        <v>74</v>
      </c>
      <c r="B104" s="161"/>
      <c r="C104" s="161"/>
      <c r="D104" s="161"/>
      <c r="E104" s="161"/>
      <c r="F104" s="161"/>
      <c r="G104" s="161"/>
      <c r="H104" s="161"/>
      <c r="I104" s="162"/>
      <c r="J104" s="110">
        <v>0</v>
      </c>
    </row>
    <row r="105" spans="1:10" x14ac:dyDescent="0.35">
      <c r="A105" s="4" t="s">
        <v>20</v>
      </c>
      <c r="B105" s="31" t="s">
        <v>38</v>
      </c>
      <c r="C105" s="31" t="s">
        <v>25</v>
      </c>
      <c r="D105" s="65" t="s">
        <v>104</v>
      </c>
      <c r="E105" s="8" t="s">
        <v>192</v>
      </c>
      <c r="F105" s="8" t="s">
        <v>180</v>
      </c>
      <c r="G105" s="69" t="s">
        <v>180</v>
      </c>
      <c r="H105" s="107">
        <v>5</v>
      </c>
      <c r="I105" s="31"/>
      <c r="J105" s="164"/>
    </row>
    <row r="106" spans="1:10" ht="27" customHeight="1" x14ac:dyDescent="0.35">
      <c r="A106" s="5" t="s">
        <v>20</v>
      </c>
      <c r="B106" s="8" t="s">
        <v>38</v>
      </c>
      <c r="C106" s="8" t="s">
        <v>25</v>
      </c>
      <c r="D106" s="71" t="s">
        <v>105</v>
      </c>
      <c r="E106" s="13" t="s">
        <v>196</v>
      </c>
      <c r="F106" s="13" t="s">
        <v>109</v>
      </c>
      <c r="G106" s="69" t="s">
        <v>180</v>
      </c>
      <c r="H106" s="107">
        <v>1</v>
      </c>
      <c r="I106" s="8"/>
      <c r="J106" s="165"/>
    </row>
    <row r="107" spans="1:10" ht="27" customHeight="1" x14ac:dyDescent="0.35">
      <c r="A107" s="5" t="s">
        <v>20</v>
      </c>
      <c r="B107" s="8" t="s">
        <v>38</v>
      </c>
      <c r="C107" s="8" t="s">
        <v>25</v>
      </c>
      <c r="D107" s="65" t="s">
        <v>206</v>
      </c>
      <c r="E107" s="8" t="s">
        <v>209</v>
      </c>
      <c r="F107" s="8" t="s">
        <v>170</v>
      </c>
      <c r="G107" s="65">
        <v>2022</v>
      </c>
      <c r="H107" s="59">
        <v>4</v>
      </c>
      <c r="I107" s="13"/>
      <c r="J107" s="165"/>
    </row>
    <row r="108" spans="1:10" ht="16" thickBot="1" x14ac:dyDescent="0.4">
      <c r="A108" s="5" t="s">
        <v>20</v>
      </c>
      <c r="B108" s="8" t="s">
        <v>38</v>
      </c>
      <c r="C108" s="8" t="s">
        <v>25</v>
      </c>
      <c r="D108" s="72" t="s">
        <v>106</v>
      </c>
      <c r="E108" s="32" t="s">
        <v>110</v>
      </c>
      <c r="F108" s="32" t="s">
        <v>110</v>
      </c>
      <c r="G108" s="69"/>
      <c r="H108" s="107">
        <v>42</v>
      </c>
      <c r="I108" s="13"/>
      <c r="J108" s="165"/>
    </row>
    <row r="109" spans="1:10" ht="16" thickBot="1" x14ac:dyDescent="0.4">
      <c r="A109" s="157" t="s">
        <v>74</v>
      </c>
      <c r="B109" s="158"/>
      <c r="C109" s="158"/>
      <c r="D109" s="158"/>
      <c r="E109" s="158"/>
      <c r="F109" s="158"/>
      <c r="G109" s="158"/>
      <c r="H109" s="158"/>
      <c r="I109" s="159"/>
      <c r="J109" s="110">
        <v>0</v>
      </c>
    </row>
    <row r="110" spans="1:10" ht="24" x14ac:dyDescent="0.35">
      <c r="A110" s="96" t="s">
        <v>117</v>
      </c>
      <c r="B110" s="31" t="s">
        <v>39</v>
      </c>
      <c r="C110" s="31" t="s">
        <v>33</v>
      </c>
      <c r="D110" s="64" t="s">
        <v>102</v>
      </c>
      <c r="E110" s="100" t="s">
        <v>155</v>
      </c>
      <c r="F110" s="100" t="s">
        <v>162</v>
      </c>
      <c r="G110" s="101">
        <v>2025</v>
      </c>
      <c r="H110" s="102">
        <v>1</v>
      </c>
      <c r="I110" s="31"/>
      <c r="J110" s="167"/>
    </row>
    <row r="111" spans="1:10" ht="24" x14ac:dyDescent="0.35">
      <c r="A111" s="97" t="s">
        <v>117</v>
      </c>
      <c r="B111" s="8" t="s">
        <v>39</v>
      </c>
      <c r="C111" s="8" t="s">
        <v>33</v>
      </c>
      <c r="D111" s="65" t="s">
        <v>102</v>
      </c>
      <c r="E111" s="103" t="s">
        <v>155</v>
      </c>
      <c r="F111" s="114" t="s">
        <v>199</v>
      </c>
      <c r="G111" s="111">
        <v>2025</v>
      </c>
      <c r="H111" s="62">
        <v>18</v>
      </c>
      <c r="I111" s="58"/>
      <c r="J111" s="168"/>
    </row>
    <row r="112" spans="1:10" ht="24" x14ac:dyDescent="0.35">
      <c r="A112" s="97" t="s">
        <v>117</v>
      </c>
      <c r="B112" s="8" t="s">
        <v>39</v>
      </c>
      <c r="C112" s="8" t="s">
        <v>33</v>
      </c>
      <c r="D112" s="65" t="s">
        <v>104</v>
      </c>
      <c r="E112" s="8" t="s">
        <v>192</v>
      </c>
      <c r="F112" s="8" t="s">
        <v>152</v>
      </c>
      <c r="G112" s="65" t="s">
        <v>180</v>
      </c>
      <c r="H112" s="59">
        <v>8</v>
      </c>
      <c r="I112" s="8"/>
      <c r="J112" s="169"/>
    </row>
    <row r="113" spans="1:10" ht="27" customHeight="1" x14ac:dyDescent="0.35">
      <c r="A113" s="97" t="s">
        <v>117</v>
      </c>
      <c r="B113" s="8" t="s">
        <v>39</v>
      </c>
      <c r="C113" s="8" t="s">
        <v>33</v>
      </c>
      <c r="D113" s="85" t="s">
        <v>105</v>
      </c>
      <c r="E113" s="8" t="s">
        <v>170</v>
      </c>
      <c r="F113" s="8" t="s">
        <v>195</v>
      </c>
      <c r="G113" s="65" t="s">
        <v>180</v>
      </c>
      <c r="H113" s="59">
        <v>1</v>
      </c>
      <c r="I113" s="8"/>
      <c r="J113" s="169"/>
    </row>
    <row r="114" spans="1:10" ht="24.5" thickBot="1" x14ac:dyDescent="0.4">
      <c r="A114" s="98" t="s">
        <v>117</v>
      </c>
      <c r="B114" s="32" t="s">
        <v>39</v>
      </c>
      <c r="C114" s="32" t="s">
        <v>33</v>
      </c>
      <c r="D114" s="72" t="s">
        <v>106</v>
      </c>
      <c r="E114" s="32" t="s">
        <v>170</v>
      </c>
      <c r="F114" s="32" t="s">
        <v>170</v>
      </c>
      <c r="G114" s="72" t="s">
        <v>180</v>
      </c>
      <c r="H114" s="108">
        <v>41</v>
      </c>
      <c r="I114" s="32"/>
      <c r="J114" s="170"/>
    </row>
    <row r="115" spans="1:10" ht="16" thickBot="1" x14ac:dyDescent="0.4">
      <c r="A115" s="171" t="s">
        <v>74</v>
      </c>
      <c r="B115" s="172"/>
      <c r="C115" s="172"/>
      <c r="D115" s="172"/>
      <c r="E115" s="172"/>
      <c r="F115" s="172"/>
      <c r="G115" s="172"/>
      <c r="H115" s="172"/>
      <c r="I115" s="177"/>
      <c r="J115" s="110">
        <v>0</v>
      </c>
    </row>
    <row r="116" spans="1:10" x14ac:dyDescent="0.35">
      <c r="A116" s="4" t="s">
        <v>21</v>
      </c>
      <c r="B116" s="31" t="s">
        <v>40</v>
      </c>
      <c r="C116" s="31" t="s">
        <v>23</v>
      </c>
      <c r="D116" s="64" t="s">
        <v>102</v>
      </c>
      <c r="E116" s="100" t="s">
        <v>155</v>
      </c>
      <c r="F116" s="100" t="s">
        <v>162</v>
      </c>
      <c r="G116" s="101">
        <v>2024</v>
      </c>
      <c r="H116" s="102">
        <v>1</v>
      </c>
      <c r="I116" s="31"/>
      <c r="J116" s="167"/>
    </row>
    <row r="117" spans="1:10" x14ac:dyDescent="0.35">
      <c r="A117" s="5" t="s">
        <v>21</v>
      </c>
      <c r="B117" s="8" t="s">
        <v>40</v>
      </c>
      <c r="C117" s="8" t="s">
        <v>23</v>
      </c>
      <c r="D117" s="65" t="s">
        <v>102</v>
      </c>
      <c r="E117" s="103" t="s">
        <v>155</v>
      </c>
      <c r="F117" s="114" t="s">
        <v>199</v>
      </c>
      <c r="G117" s="111">
        <v>2024</v>
      </c>
      <c r="H117" s="62">
        <v>32</v>
      </c>
      <c r="I117" s="58"/>
      <c r="J117" s="168"/>
    </row>
    <row r="118" spans="1:10" x14ac:dyDescent="0.35">
      <c r="A118" s="5" t="s">
        <v>21</v>
      </c>
      <c r="B118" s="8" t="s">
        <v>40</v>
      </c>
      <c r="C118" s="8" t="s">
        <v>23</v>
      </c>
      <c r="D118" s="65" t="s">
        <v>103</v>
      </c>
      <c r="E118" s="8" t="s">
        <v>148</v>
      </c>
      <c r="F118" s="8" t="s">
        <v>182</v>
      </c>
      <c r="G118" s="65" t="s">
        <v>180</v>
      </c>
      <c r="H118" s="59">
        <v>1</v>
      </c>
      <c r="I118" s="8"/>
      <c r="J118" s="169"/>
    </row>
    <row r="119" spans="1:10" x14ac:dyDescent="0.35">
      <c r="A119" s="5" t="s">
        <v>21</v>
      </c>
      <c r="B119" s="8" t="s">
        <v>40</v>
      </c>
      <c r="C119" s="8" t="s">
        <v>23</v>
      </c>
      <c r="D119" s="65" t="s">
        <v>103</v>
      </c>
      <c r="E119" s="8" t="s">
        <v>148</v>
      </c>
      <c r="F119" s="81" t="s">
        <v>200</v>
      </c>
      <c r="G119" s="65" t="s">
        <v>180</v>
      </c>
      <c r="H119" s="59">
        <v>32</v>
      </c>
      <c r="I119" s="8"/>
      <c r="J119" s="169"/>
    </row>
    <row r="120" spans="1:10" x14ac:dyDescent="0.35">
      <c r="A120" s="5" t="s">
        <v>21</v>
      </c>
      <c r="B120" s="8" t="s">
        <v>40</v>
      </c>
      <c r="C120" s="8" t="s">
        <v>23</v>
      </c>
      <c r="D120" s="65" t="s">
        <v>103</v>
      </c>
      <c r="E120" s="8" t="s">
        <v>148</v>
      </c>
      <c r="F120" s="81" t="s">
        <v>212</v>
      </c>
      <c r="G120" s="65" t="s">
        <v>180</v>
      </c>
      <c r="H120" s="59">
        <v>15</v>
      </c>
      <c r="I120" s="8"/>
      <c r="J120" s="169"/>
    </row>
    <row r="121" spans="1:10" x14ac:dyDescent="0.35">
      <c r="A121" s="5" t="s">
        <v>21</v>
      </c>
      <c r="B121" s="8" t="s">
        <v>40</v>
      </c>
      <c r="C121" s="8" t="s">
        <v>23</v>
      </c>
      <c r="D121" s="65" t="s">
        <v>103</v>
      </c>
      <c r="E121" s="8" t="s">
        <v>148</v>
      </c>
      <c r="F121" s="81" t="s">
        <v>201</v>
      </c>
      <c r="G121" s="65" t="s">
        <v>180</v>
      </c>
      <c r="H121" s="59">
        <v>7</v>
      </c>
      <c r="I121" s="8"/>
      <c r="J121" s="169"/>
    </row>
    <row r="122" spans="1:10" x14ac:dyDescent="0.35">
      <c r="A122" s="5" t="s">
        <v>21</v>
      </c>
      <c r="B122" s="8" t="s">
        <v>40</v>
      </c>
      <c r="C122" s="8" t="s">
        <v>23</v>
      </c>
      <c r="D122" s="65" t="s">
        <v>103</v>
      </c>
      <c r="E122" s="8" t="s">
        <v>148</v>
      </c>
      <c r="F122" s="8" t="s">
        <v>211</v>
      </c>
      <c r="G122" s="65" t="s">
        <v>180</v>
      </c>
      <c r="H122" s="59">
        <v>2</v>
      </c>
      <c r="I122" s="8"/>
      <c r="J122" s="169"/>
    </row>
    <row r="123" spans="1:10" x14ac:dyDescent="0.35">
      <c r="A123" s="5" t="s">
        <v>21</v>
      </c>
      <c r="B123" s="8" t="s">
        <v>40</v>
      </c>
      <c r="C123" s="8" t="s">
        <v>23</v>
      </c>
      <c r="D123" s="65" t="s">
        <v>104</v>
      </c>
      <c r="E123" s="8" t="s">
        <v>181</v>
      </c>
      <c r="F123" s="8" t="s">
        <v>181</v>
      </c>
      <c r="G123" s="65" t="s">
        <v>180</v>
      </c>
      <c r="H123" s="59">
        <v>39</v>
      </c>
      <c r="I123" s="8"/>
      <c r="J123" s="169"/>
    </row>
    <row r="124" spans="1:10" ht="27" customHeight="1" x14ac:dyDescent="0.35">
      <c r="A124" s="5" t="s">
        <v>21</v>
      </c>
      <c r="B124" s="8" t="s">
        <v>40</v>
      </c>
      <c r="C124" s="8" t="s">
        <v>23</v>
      </c>
      <c r="D124" s="85" t="s">
        <v>105</v>
      </c>
      <c r="E124" s="8" t="s">
        <v>183</v>
      </c>
      <c r="F124" s="8" t="s">
        <v>184</v>
      </c>
      <c r="G124" s="65" t="s">
        <v>161</v>
      </c>
      <c r="H124" s="59">
        <v>4</v>
      </c>
      <c r="I124" s="8"/>
      <c r="J124" s="169"/>
    </row>
    <row r="125" spans="1:10" ht="16" thickBot="1" x14ac:dyDescent="0.4">
      <c r="A125" s="6" t="s">
        <v>21</v>
      </c>
      <c r="B125" s="32" t="s">
        <v>40</v>
      </c>
      <c r="C125" s="32" t="s">
        <v>23</v>
      </c>
      <c r="D125" s="72" t="s">
        <v>106</v>
      </c>
      <c r="E125" s="32" t="s">
        <v>110</v>
      </c>
      <c r="F125" s="32" t="s">
        <v>152</v>
      </c>
      <c r="G125" s="72">
        <v>2022</v>
      </c>
      <c r="H125" s="108">
        <v>327</v>
      </c>
      <c r="I125" s="32"/>
      <c r="J125" s="170"/>
    </row>
    <row r="126" spans="1:10" ht="16" thickBot="1" x14ac:dyDescent="0.4">
      <c r="A126" s="160" t="s">
        <v>74</v>
      </c>
      <c r="B126" s="161"/>
      <c r="C126" s="161"/>
      <c r="D126" s="161"/>
      <c r="E126" s="161"/>
      <c r="F126" s="161"/>
      <c r="G126" s="161"/>
      <c r="H126" s="161"/>
      <c r="I126" s="162"/>
      <c r="J126" s="110">
        <v>0</v>
      </c>
    </row>
    <row r="127" spans="1:10" x14ac:dyDescent="0.35">
      <c r="A127" s="4" t="s">
        <v>45</v>
      </c>
      <c r="B127" s="31" t="s">
        <v>41</v>
      </c>
      <c r="C127" s="31" t="s">
        <v>25</v>
      </c>
      <c r="D127" s="70" t="s">
        <v>102</v>
      </c>
      <c r="E127" s="107" t="s">
        <v>87</v>
      </c>
      <c r="F127" s="107" t="s">
        <v>87</v>
      </c>
      <c r="G127" s="107" t="s">
        <v>87</v>
      </c>
      <c r="H127" s="107" t="s">
        <v>87</v>
      </c>
      <c r="I127" s="31"/>
      <c r="J127" s="164"/>
    </row>
    <row r="128" spans="1:10" x14ac:dyDescent="0.35">
      <c r="A128" s="5" t="s">
        <v>45</v>
      </c>
      <c r="B128" s="8" t="s">
        <v>41</v>
      </c>
      <c r="C128" s="8" t="s">
        <v>25</v>
      </c>
      <c r="D128" s="69" t="s">
        <v>103</v>
      </c>
      <c r="E128" s="107" t="s">
        <v>87</v>
      </c>
      <c r="F128" s="107" t="s">
        <v>87</v>
      </c>
      <c r="G128" s="107" t="s">
        <v>87</v>
      </c>
      <c r="H128" s="107" t="s">
        <v>87</v>
      </c>
      <c r="I128" s="8"/>
      <c r="J128" s="165"/>
    </row>
    <row r="129" spans="1:96" x14ac:dyDescent="0.35">
      <c r="A129" s="5" t="s">
        <v>45</v>
      </c>
      <c r="B129" s="8" t="s">
        <v>41</v>
      </c>
      <c r="C129" s="8" t="s">
        <v>25</v>
      </c>
      <c r="D129" s="65" t="s">
        <v>104</v>
      </c>
      <c r="E129" s="8" t="s">
        <v>192</v>
      </c>
      <c r="F129" s="8" t="s">
        <v>180</v>
      </c>
      <c r="G129" s="69" t="s">
        <v>180</v>
      </c>
      <c r="H129" s="107">
        <v>8</v>
      </c>
      <c r="I129" s="8"/>
      <c r="J129" s="165"/>
    </row>
    <row r="130" spans="1:96" ht="27" customHeight="1" x14ac:dyDescent="0.35">
      <c r="A130" s="5" t="s">
        <v>45</v>
      </c>
      <c r="B130" s="8" t="s">
        <v>41</v>
      </c>
      <c r="C130" s="8" t="s">
        <v>25</v>
      </c>
      <c r="D130" s="71" t="s">
        <v>105</v>
      </c>
      <c r="E130" s="13" t="s">
        <v>196</v>
      </c>
      <c r="F130" s="13" t="s">
        <v>109</v>
      </c>
      <c r="G130" s="69">
        <v>2022</v>
      </c>
      <c r="H130" s="107">
        <v>1</v>
      </c>
      <c r="I130" s="8"/>
      <c r="J130" s="165"/>
    </row>
    <row r="131" spans="1:96" ht="16" thickBot="1" x14ac:dyDescent="0.4">
      <c r="A131" s="5" t="s">
        <v>45</v>
      </c>
      <c r="B131" s="8" t="s">
        <v>41</v>
      </c>
      <c r="C131" s="8" t="s">
        <v>25</v>
      </c>
      <c r="D131" s="72" t="s">
        <v>106</v>
      </c>
      <c r="E131" s="32" t="s">
        <v>110</v>
      </c>
      <c r="F131" s="32" t="s">
        <v>110</v>
      </c>
      <c r="G131" s="69"/>
      <c r="H131" s="107">
        <v>70</v>
      </c>
      <c r="I131" s="8"/>
      <c r="J131" s="165"/>
    </row>
    <row r="132" spans="1:96" s="55" customFormat="1" ht="16" thickBot="1" x14ac:dyDescent="0.4">
      <c r="A132" s="154" t="s">
        <v>74</v>
      </c>
      <c r="B132" s="155"/>
      <c r="C132" s="155"/>
      <c r="D132" s="155"/>
      <c r="E132" s="155"/>
      <c r="F132" s="155"/>
      <c r="G132" s="155"/>
      <c r="H132" s="155"/>
      <c r="I132" s="155"/>
      <c r="J132" s="110">
        <v>0</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row>
    <row r="133" spans="1:96" x14ac:dyDescent="0.35">
      <c r="A133" s="57" t="s">
        <v>42</v>
      </c>
      <c r="B133" s="58" t="s">
        <v>43</v>
      </c>
      <c r="C133" s="58" t="s">
        <v>44</v>
      </c>
      <c r="D133" s="70" t="s">
        <v>102</v>
      </c>
      <c r="E133" s="58" t="s">
        <v>87</v>
      </c>
      <c r="F133" s="58" t="s">
        <v>87</v>
      </c>
      <c r="G133" s="67" t="s">
        <v>87</v>
      </c>
      <c r="H133" s="62"/>
      <c r="I133" s="58"/>
      <c r="J133" s="104"/>
    </row>
    <row r="134" spans="1:96" x14ac:dyDescent="0.35">
      <c r="A134" s="5" t="s">
        <v>42</v>
      </c>
      <c r="B134" s="8" t="s">
        <v>43</v>
      </c>
      <c r="C134" s="8" t="s">
        <v>44</v>
      </c>
      <c r="D134" s="69" t="s">
        <v>103</v>
      </c>
      <c r="E134" s="8" t="s">
        <v>188</v>
      </c>
      <c r="F134" s="8" t="s">
        <v>189</v>
      </c>
      <c r="G134" s="65">
        <v>2023</v>
      </c>
      <c r="H134" s="59">
        <v>1</v>
      </c>
      <c r="I134" s="8"/>
      <c r="J134" s="104"/>
    </row>
    <row r="135" spans="1:96" x14ac:dyDescent="0.35">
      <c r="A135" s="5" t="s">
        <v>42</v>
      </c>
      <c r="B135" s="8" t="s">
        <v>43</v>
      </c>
      <c r="C135" s="8" t="s">
        <v>44</v>
      </c>
      <c r="D135" s="69" t="s">
        <v>103</v>
      </c>
      <c r="E135" s="8" t="s">
        <v>188</v>
      </c>
      <c r="F135" s="8" t="s">
        <v>200</v>
      </c>
      <c r="G135" s="65">
        <v>2023</v>
      </c>
      <c r="H135" s="59">
        <v>26</v>
      </c>
      <c r="I135" s="8"/>
      <c r="J135" s="104"/>
    </row>
    <row r="136" spans="1:96" x14ac:dyDescent="0.35">
      <c r="A136" s="5" t="s">
        <v>42</v>
      </c>
      <c r="B136" s="8" t="s">
        <v>43</v>
      </c>
      <c r="C136" s="8" t="s">
        <v>44</v>
      </c>
      <c r="D136" s="69" t="s">
        <v>103</v>
      </c>
      <c r="E136" s="8" t="s">
        <v>188</v>
      </c>
      <c r="F136" s="8" t="s">
        <v>201</v>
      </c>
      <c r="G136" s="65">
        <v>2023</v>
      </c>
      <c r="H136" s="59">
        <v>2</v>
      </c>
      <c r="I136" s="8"/>
      <c r="J136" s="104"/>
    </row>
    <row r="137" spans="1:96" x14ac:dyDescent="0.35">
      <c r="A137" s="5" t="s">
        <v>42</v>
      </c>
      <c r="B137" s="8" t="s">
        <v>43</v>
      </c>
      <c r="C137" s="8" t="s">
        <v>44</v>
      </c>
      <c r="D137" s="69" t="s">
        <v>103</v>
      </c>
      <c r="E137" s="8" t="s">
        <v>188</v>
      </c>
      <c r="F137" s="8" t="s">
        <v>202</v>
      </c>
      <c r="G137" s="65">
        <v>2023</v>
      </c>
      <c r="H137" s="59">
        <v>34</v>
      </c>
      <c r="I137" s="8"/>
      <c r="J137" s="104"/>
    </row>
    <row r="138" spans="1:96" x14ac:dyDescent="0.35">
      <c r="A138" s="5" t="s">
        <v>42</v>
      </c>
      <c r="B138" s="8" t="s">
        <v>43</v>
      </c>
      <c r="C138" s="8" t="s">
        <v>44</v>
      </c>
      <c r="D138" s="69" t="s">
        <v>103</v>
      </c>
      <c r="E138" s="8" t="s">
        <v>188</v>
      </c>
      <c r="F138" s="8" t="s">
        <v>203</v>
      </c>
      <c r="G138" s="65">
        <v>2023</v>
      </c>
      <c r="H138" s="59">
        <v>24</v>
      </c>
      <c r="I138" s="8"/>
      <c r="J138" s="104"/>
    </row>
    <row r="139" spans="1:96" x14ac:dyDescent="0.35">
      <c r="A139" s="5" t="s">
        <v>42</v>
      </c>
      <c r="B139" s="8" t="s">
        <v>43</v>
      </c>
      <c r="C139" s="8" t="s">
        <v>44</v>
      </c>
      <c r="D139" s="65" t="s">
        <v>104</v>
      </c>
      <c r="E139" s="8" t="s">
        <v>190</v>
      </c>
      <c r="F139" s="8" t="s">
        <v>152</v>
      </c>
      <c r="G139" s="65">
        <v>2023</v>
      </c>
      <c r="H139" s="61"/>
      <c r="I139" s="8"/>
      <c r="J139" s="104"/>
    </row>
    <row r="140" spans="1:96" ht="27" customHeight="1" x14ac:dyDescent="0.35">
      <c r="A140" s="5" t="s">
        <v>42</v>
      </c>
      <c r="B140" s="8" t="s">
        <v>43</v>
      </c>
      <c r="C140" s="8" t="s">
        <v>44</v>
      </c>
      <c r="D140" s="71" t="s">
        <v>105</v>
      </c>
      <c r="E140" s="8" t="s">
        <v>190</v>
      </c>
      <c r="F140" s="8" t="s">
        <v>191</v>
      </c>
      <c r="G140" s="65">
        <v>2023</v>
      </c>
      <c r="H140" s="61">
        <v>1</v>
      </c>
      <c r="I140" s="8"/>
      <c r="J140" s="104"/>
    </row>
    <row r="141" spans="1:96" ht="16" thickBot="1" x14ac:dyDescent="0.4">
      <c r="A141" s="6" t="s">
        <v>42</v>
      </c>
      <c r="B141" s="32" t="s">
        <v>43</v>
      </c>
      <c r="C141" s="32" t="s">
        <v>44</v>
      </c>
      <c r="D141" s="72" t="s">
        <v>106</v>
      </c>
      <c r="E141" s="32" t="s">
        <v>169</v>
      </c>
      <c r="F141" s="32" t="s">
        <v>152</v>
      </c>
      <c r="G141" s="72" t="s">
        <v>170</v>
      </c>
      <c r="H141" s="60"/>
      <c r="I141" s="32"/>
      <c r="J141" s="109"/>
    </row>
    <row r="142" spans="1:96" ht="16" thickBot="1" x14ac:dyDescent="0.4">
      <c r="A142" s="157" t="s">
        <v>74</v>
      </c>
      <c r="B142" s="158"/>
      <c r="C142" s="158"/>
      <c r="D142" s="158"/>
      <c r="E142" s="158"/>
      <c r="F142" s="158"/>
      <c r="G142" s="158"/>
      <c r="H142" s="158"/>
      <c r="I142" s="158"/>
      <c r="J142" s="110">
        <v>0</v>
      </c>
    </row>
    <row r="143" spans="1:96" x14ac:dyDescent="0.35">
      <c r="A143" s="4" t="s">
        <v>118</v>
      </c>
      <c r="B143" s="31" t="s">
        <v>119</v>
      </c>
      <c r="C143" s="31" t="s">
        <v>25</v>
      </c>
      <c r="D143" s="68" t="s">
        <v>104</v>
      </c>
      <c r="E143" s="31" t="s">
        <v>192</v>
      </c>
      <c r="F143" s="31" t="s">
        <v>180</v>
      </c>
      <c r="G143" s="68" t="s">
        <v>180</v>
      </c>
      <c r="H143" s="121">
        <v>1</v>
      </c>
      <c r="I143" s="31"/>
      <c r="J143" s="120"/>
    </row>
    <row r="144" spans="1:96" x14ac:dyDescent="0.35">
      <c r="A144" s="5" t="s">
        <v>118</v>
      </c>
      <c r="B144" s="8" t="s">
        <v>119</v>
      </c>
      <c r="C144" s="58" t="s">
        <v>25</v>
      </c>
      <c r="D144" s="69" t="s">
        <v>106</v>
      </c>
      <c r="E144" s="8" t="s">
        <v>169</v>
      </c>
      <c r="F144" s="8" t="s">
        <v>152</v>
      </c>
      <c r="G144" s="65" t="s">
        <v>152</v>
      </c>
      <c r="H144" s="107">
        <v>18</v>
      </c>
      <c r="I144" s="8"/>
      <c r="J144" s="115"/>
    </row>
    <row r="145" spans="1:10" ht="27" customHeight="1" thickBot="1" x14ac:dyDescent="0.4">
      <c r="A145" s="6" t="s">
        <v>118</v>
      </c>
      <c r="B145" s="32" t="s">
        <v>119</v>
      </c>
      <c r="C145" s="48" t="s">
        <v>25</v>
      </c>
      <c r="D145" s="73" t="s">
        <v>105</v>
      </c>
      <c r="E145" s="32" t="s">
        <v>109</v>
      </c>
      <c r="F145" s="32"/>
      <c r="G145" s="72">
        <v>2024</v>
      </c>
      <c r="H145" s="108">
        <v>1</v>
      </c>
      <c r="I145" s="32"/>
      <c r="J145" s="119"/>
    </row>
    <row r="146" spans="1:10" ht="16.5" customHeight="1" thickBot="1" x14ac:dyDescent="0.4">
      <c r="A146" s="154" t="s">
        <v>74</v>
      </c>
      <c r="B146" s="155"/>
      <c r="C146" s="155"/>
      <c r="D146" s="155"/>
      <c r="E146" s="155"/>
      <c r="F146" s="155"/>
      <c r="G146" s="155"/>
      <c r="H146" s="155"/>
      <c r="I146" s="156"/>
      <c r="J146" s="110">
        <v>0</v>
      </c>
    </row>
    <row r="147" spans="1:10" ht="16.5" customHeight="1" x14ac:dyDescent="0.35">
      <c r="A147" s="4" t="s">
        <v>120</v>
      </c>
      <c r="B147" s="31" t="s">
        <v>121</v>
      </c>
      <c r="C147" s="31" t="s">
        <v>33</v>
      </c>
      <c r="D147" s="64" t="s">
        <v>104</v>
      </c>
      <c r="E147" s="31" t="s">
        <v>173</v>
      </c>
      <c r="F147" s="31" t="s">
        <v>173</v>
      </c>
      <c r="G147" s="64">
        <v>2022</v>
      </c>
      <c r="H147" s="102">
        <v>1</v>
      </c>
      <c r="I147" s="31"/>
      <c r="J147" s="120"/>
    </row>
    <row r="148" spans="1:10" ht="16.5" customHeight="1" x14ac:dyDescent="0.35">
      <c r="A148" s="57" t="s">
        <v>120</v>
      </c>
      <c r="B148" s="58" t="s">
        <v>121</v>
      </c>
      <c r="C148" s="58" t="s">
        <v>33</v>
      </c>
      <c r="D148" s="65" t="s">
        <v>106</v>
      </c>
      <c r="E148" s="8" t="s">
        <v>169</v>
      </c>
      <c r="F148" s="8" t="s">
        <v>152</v>
      </c>
      <c r="G148" s="65" t="s">
        <v>152</v>
      </c>
      <c r="H148" s="59">
        <v>6</v>
      </c>
      <c r="I148" s="8"/>
      <c r="J148" s="115"/>
    </row>
    <row r="149" spans="1:10" ht="27" customHeight="1" thickBot="1" x14ac:dyDescent="0.4">
      <c r="A149" s="6" t="s">
        <v>120</v>
      </c>
      <c r="B149" s="32" t="s">
        <v>121</v>
      </c>
      <c r="C149" s="48" t="s">
        <v>33</v>
      </c>
      <c r="D149" s="73" t="s">
        <v>105</v>
      </c>
      <c r="E149" s="32" t="s">
        <v>174</v>
      </c>
      <c r="F149" s="32" t="s">
        <v>109</v>
      </c>
      <c r="G149" s="72" t="s">
        <v>180</v>
      </c>
      <c r="H149" s="108">
        <v>1</v>
      </c>
      <c r="I149" s="122"/>
      <c r="J149" s="119"/>
    </row>
    <row r="150" spans="1:10" ht="16" thickBot="1" x14ac:dyDescent="0.4">
      <c r="A150" s="154" t="s">
        <v>74</v>
      </c>
      <c r="B150" s="155"/>
      <c r="C150" s="155"/>
      <c r="D150" s="155"/>
      <c r="E150" s="155"/>
      <c r="F150" s="155"/>
      <c r="G150" s="155"/>
      <c r="H150" s="155"/>
      <c r="I150" s="156"/>
      <c r="J150" s="110">
        <v>0</v>
      </c>
    </row>
    <row r="151" spans="1:10" x14ac:dyDescent="0.35">
      <c r="A151" s="4" t="s">
        <v>122</v>
      </c>
      <c r="B151" s="31" t="s">
        <v>123</v>
      </c>
      <c r="C151" s="31" t="s">
        <v>29</v>
      </c>
      <c r="D151" s="64" t="s">
        <v>104</v>
      </c>
      <c r="E151" s="31" t="s">
        <v>192</v>
      </c>
      <c r="F151" s="31" t="s">
        <v>152</v>
      </c>
      <c r="G151" s="64" t="s">
        <v>170</v>
      </c>
      <c r="H151" s="102">
        <v>0</v>
      </c>
      <c r="I151" s="31"/>
      <c r="J151" s="120"/>
    </row>
    <row r="152" spans="1:10" x14ac:dyDescent="0.35">
      <c r="A152" s="57" t="s">
        <v>122</v>
      </c>
      <c r="B152" s="58" t="s">
        <v>123</v>
      </c>
      <c r="C152" s="58" t="s">
        <v>29</v>
      </c>
      <c r="D152" s="65" t="s">
        <v>106</v>
      </c>
      <c r="E152" s="8" t="s">
        <v>169</v>
      </c>
      <c r="F152" s="8" t="s">
        <v>152</v>
      </c>
      <c r="G152" s="65" t="s">
        <v>170</v>
      </c>
      <c r="H152" s="59">
        <v>5</v>
      </c>
      <c r="I152" s="8"/>
      <c r="J152" s="115"/>
    </row>
    <row r="153" spans="1:10" ht="27" customHeight="1" thickBot="1" x14ac:dyDescent="0.4">
      <c r="A153" s="6" t="s">
        <v>122</v>
      </c>
      <c r="B153" s="32" t="s">
        <v>123</v>
      </c>
      <c r="C153" s="48" t="s">
        <v>29</v>
      </c>
      <c r="D153" s="73" t="s">
        <v>105</v>
      </c>
      <c r="E153" s="32" t="s">
        <v>109</v>
      </c>
      <c r="F153" s="32" t="s">
        <v>109</v>
      </c>
      <c r="G153" s="72" t="s">
        <v>180</v>
      </c>
      <c r="H153" s="108">
        <v>1</v>
      </c>
      <c r="I153" s="122"/>
      <c r="J153" s="119"/>
    </row>
    <row r="154" spans="1:10" ht="16" thickBot="1" x14ac:dyDescent="0.4">
      <c r="A154" s="154" t="s">
        <v>74</v>
      </c>
      <c r="B154" s="155"/>
      <c r="C154" s="155"/>
      <c r="D154" s="155"/>
      <c r="E154" s="155"/>
      <c r="F154" s="155"/>
      <c r="G154" s="155"/>
      <c r="H154" s="155"/>
      <c r="I154" s="163"/>
      <c r="J154" s="110">
        <v>0</v>
      </c>
    </row>
    <row r="155" spans="1:10" x14ac:dyDescent="0.35">
      <c r="A155" s="4" t="s">
        <v>124</v>
      </c>
      <c r="B155" s="31" t="s">
        <v>126</v>
      </c>
      <c r="C155" s="31" t="s">
        <v>125</v>
      </c>
      <c r="D155" s="64" t="s">
        <v>104</v>
      </c>
      <c r="E155" s="31" t="s">
        <v>192</v>
      </c>
      <c r="F155" s="31" t="s">
        <v>152</v>
      </c>
      <c r="G155" s="64" t="s">
        <v>170</v>
      </c>
      <c r="H155" s="102">
        <v>8</v>
      </c>
      <c r="I155" s="123"/>
      <c r="J155" s="120"/>
    </row>
    <row r="156" spans="1:10" x14ac:dyDescent="0.35">
      <c r="A156" s="57" t="s">
        <v>124</v>
      </c>
      <c r="B156" s="58" t="s">
        <v>126</v>
      </c>
      <c r="C156" s="58" t="s">
        <v>125</v>
      </c>
      <c r="D156" s="65" t="s">
        <v>106</v>
      </c>
      <c r="E156" s="8" t="s">
        <v>169</v>
      </c>
      <c r="F156" s="8" t="s">
        <v>152</v>
      </c>
      <c r="G156" s="65" t="s">
        <v>170</v>
      </c>
      <c r="H156" s="59">
        <v>0</v>
      </c>
      <c r="I156" s="8"/>
      <c r="J156" s="115"/>
    </row>
    <row r="157" spans="1:10" ht="27" customHeight="1" thickBot="1" x14ac:dyDescent="0.4">
      <c r="A157" s="47" t="s">
        <v>124</v>
      </c>
      <c r="B157" s="48" t="s">
        <v>126</v>
      </c>
      <c r="C157" s="48" t="s">
        <v>125</v>
      </c>
      <c r="D157" s="73" t="s">
        <v>105</v>
      </c>
      <c r="E157" s="32" t="s">
        <v>174</v>
      </c>
      <c r="F157" s="32" t="s">
        <v>109</v>
      </c>
      <c r="G157" s="72" t="s">
        <v>170</v>
      </c>
      <c r="H157" s="108">
        <v>1</v>
      </c>
      <c r="I157" s="124"/>
      <c r="J157" s="119"/>
    </row>
    <row r="158" spans="1:10" ht="16" thickBot="1" x14ac:dyDescent="0.4">
      <c r="A158" s="154" t="s">
        <v>74</v>
      </c>
      <c r="B158" s="155"/>
      <c r="C158" s="155"/>
      <c r="D158" s="155"/>
      <c r="E158" s="155"/>
      <c r="F158" s="155"/>
      <c r="G158" s="155"/>
      <c r="H158" s="155"/>
      <c r="I158" s="156"/>
      <c r="J158" s="110">
        <v>0</v>
      </c>
    </row>
    <row r="159" spans="1:10" x14ac:dyDescent="0.35">
      <c r="A159" s="4" t="s">
        <v>127</v>
      </c>
      <c r="B159" s="31" t="s">
        <v>128</v>
      </c>
      <c r="C159" s="31" t="s">
        <v>23</v>
      </c>
      <c r="D159" s="64" t="s">
        <v>104</v>
      </c>
      <c r="E159" s="31" t="s">
        <v>185</v>
      </c>
      <c r="F159" s="31" t="s">
        <v>152</v>
      </c>
      <c r="G159" s="64" t="s">
        <v>170</v>
      </c>
      <c r="H159" s="102">
        <v>8</v>
      </c>
      <c r="I159" s="123"/>
      <c r="J159" s="120"/>
    </row>
    <row r="160" spans="1:10" x14ac:dyDescent="0.35">
      <c r="A160" s="57" t="s">
        <v>127</v>
      </c>
      <c r="B160" s="58" t="s">
        <v>128</v>
      </c>
      <c r="C160" s="58" t="s">
        <v>23</v>
      </c>
      <c r="D160" s="65" t="s">
        <v>106</v>
      </c>
      <c r="E160" s="8" t="s">
        <v>169</v>
      </c>
      <c r="F160" s="8" t="s">
        <v>152</v>
      </c>
      <c r="G160" s="65" t="s">
        <v>170</v>
      </c>
      <c r="H160" s="59">
        <v>1</v>
      </c>
      <c r="I160" s="58"/>
      <c r="J160" s="115"/>
    </row>
    <row r="161" spans="1:10" ht="27" customHeight="1" thickBot="1" x14ac:dyDescent="0.4">
      <c r="A161" s="47" t="s">
        <v>127</v>
      </c>
      <c r="B161" s="48" t="s">
        <v>128</v>
      </c>
      <c r="C161" s="48" t="s">
        <v>23</v>
      </c>
      <c r="D161" s="73" t="s">
        <v>105</v>
      </c>
      <c r="E161" s="32" t="s">
        <v>186</v>
      </c>
      <c r="F161" s="32" t="s">
        <v>187</v>
      </c>
      <c r="G161" s="72" t="s">
        <v>170</v>
      </c>
      <c r="H161" s="108">
        <v>1</v>
      </c>
      <c r="I161" s="124"/>
      <c r="J161" s="119"/>
    </row>
    <row r="162" spans="1:10" ht="16" thickBot="1" x14ac:dyDescent="0.4">
      <c r="A162" s="154" t="s">
        <v>74</v>
      </c>
      <c r="B162" s="155"/>
      <c r="C162" s="155"/>
      <c r="D162" s="155"/>
      <c r="E162" s="155"/>
      <c r="F162" s="155"/>
      <c r="G162" s="155"/>
      <c r="H162" s="155"/>
      <c r="I162" s="156"/>
      <c r="J162" s="110">
        <v>0</v>
      </c>
    </row>
    <row r="163" spans="1:10" x14ac:dyDescent="0.35">
      <c r="A163" s="4" t="s">
        <v>129</v>
      </c>
      <c r="B163" s="31" t="s">
        <v>130</v>
      </c>
      <c r="C163" s="31" t="s">
        <v>36</v>
      </c>
      <c r="D163" s="64" t="s">
        <v>104</v>
      </c>
      <c r="E163" s="31" t="s">
        <v>87</v>
      </c>
      <c r="F163" s="31" t="s">
        <v>87</v>
      </c>
      <c r="G163" s="64" t="s">
        <v>87</v>
      </c>
      <c r="H163" s="102">
        <v>0</v>
      </c>
      <c r="I163" s="123"/>
      <c r="J163" s="120"/>
    </row>
    <row r="164" spans="1:10" x14ac:dyDescent="0.35">
      <c r="A164" s="57" t="s">
        <v>129</v>
      </c>
      <c r="B164" s="58" t="s">
        <v>130</v>
      </c>
      <c r="C164" s="58" t="s">
        <v>36</v>
      </c>
      <c r="D164" s="65" t="s">
        <v>106</v>
      </c>
      <c r="E164" s="8" t="s">
        <v>169</v>
      </c>
      <c r="F164" s="8" t="s">
        <v>152</v>
      </c>
      <c r="G164" s="65" t="s">
        <v>170</v>
      </c>
      <c r="H164" s="59">
        <v>16</v>
      </c>
      <c r="I164" s="8"/>
      <c r="J164" s="115"/>
    </row>
    <row r="165" spans="1:10" ht="27" customHeight="1" thickBot="1" x14ac:dyDescent="0.4">
      <c r="A165" s="47" t="s">
        <v>129</v>
      </c>
      <c r="B165" s="48" t="s">
        <v>130</v>
      </c>
      <c r="C165" s="48" t="s">
        <v>36</v>
      </c>
      <c r="D165" s="73" t="s">
        <v>105</v>
      </c>
      <c r="E165" s="32" t="s">
        <v>193</v>
      </c>
      <c r="F165" s="32" t="s">
        <v>194</v>
      </c>
      <c r="G165" s="72" t="s">
        <v>161</v>
      </c>
      <c r="H165" s="108">
        <v>1</v>
      </c>
      <c r="I165" s="124"/>
      <c r="J165" s="119"/>
    </row>
    <row r="166" spans="1:10" ht="16" thickBot="1" x14ac:dyDescent="0.4">
      <c r="A166" s="157" t="s">
        <v>74</v>
      </c>
      <c r="B166" s="158"/>
      <c r="C166" s="158"/>
      <c r="D166" s="158"/>
      <c r="E166" s="158"/>
      <c r="F166" s="158"/>
      <c r="G166" s="158"/>
      <c r="H166" s="158"/>
      <c r="I166" s="158"/>
      <c r="J166" s="110">
        <v>0</v>
      </c>
    </row>
    <row r="167" spans="1:10" ht="16" thickBot="1" x14ac:dyDescent="0.4">
      <c r="A167" s="56" t="s">
        <v>77</v>
      </c>
      <c r="B167" s="125"/>
      <c r="C167" s="125"/>
      <c r="D167" s="125"/>
      <c r="E167" s="125"/>
      <c r="F167" s="125"/>
      <c r="G167" s="126"/>
      <c r="H167" s="127"/>
      <c r="I167" s="128"/>
      <c r="J167" s="119">
        <f>J142+J132+J126+J109+J104+J96+J86+J75+J69+J58+J49+J39+J26+J11+J166+J162+J158+J154+J150+J146</f>
        <v>0</v>
      </c>
    </row>
    <row r="169" spans="1:10" x14ac:dyDescent="0.35">
      <c r="A169" s="135" t="s">
        <v>0</v>
      </c>
      <c r="B169" s="136"/>
      <c r="C169" s="136"/>
      <c r="D169" s="136"/>
      <c r="E169" s="136"/>
      <c r="F169" s="136"/>
      <c r="G169" s="136"/>
      <c r="H169" s="136"/>
    </row>
    <row r="170" spans="1:10" x14ac:dyDescent="0.35">
      <c r="A170" s="49">
        <v>1</v>
      </c>
      <c r="B170" s="133" t="s">
        <v>78</v>
      </c>
      <c r="C170" s="134"/>
      <c r="D170" s="134"/>
      <c r="E170" s="134"/>
      <c r="F170" s="134"/>
      <c r="G170" s="134"/>
      <c r="H170" s="134"/>
    </row>
    <row r="171" spans="1:10" ht="29.25" customHeight="1" x14ac:dyDescent="0.35">
      <c r="A171" s="49">
        <v>2</v>
      </c>
      <c r="B171" s="137" t="s">
        <v>133</v>
      </c>
      <c r="C171" s="137"/>
      <c r="D171" s="138"/>
      <c r="E171" s="138"/>
      <c r="F171" s="138"/>
      <c r="G171" s="138"/>
      <c r="H171" s="134"/>
    </row>
    <row r="172" spans="1:10" ht="17.25" customHeight="1" x14ac:dyDescent="0.35">
      <c r="A172" s="49">
        <v>3</v>
      </c>
      <c r="B172" s="133" t="s">
        <v>79</v>
      </c>
      <c r="C172" s="134"/>
      <c r="D172" s="134"/>
      <c r="E172" s="134"/>
      <c r="F172" s="134"/>
      <c r="G172" s="134"/>
      <c r="H172" s="134"/>
    </row>
    <row r="173" spans="1:10" ht="45.65" customHeight="1" x14ac:dyDescent="0.35">
      <c r="A173" s="49">
        <v>4</v>
      </c>
      <c r="B173" s="178" t="s">
        <v>83</v>
      </c>
      <c r="C173" s="178"/>
      <c r="D173" s="179"/>
      <c r="E173" s="179"/>
      <c r="F173" s="179"/>
      <c r="G173" s="179"/>
      <c r="H173" s="134"/>
    </row>
    <row r="174" spans="1:10" ht="15.75" customHeight="1" x14ac:dyDescent="0.35">
      <c r="A174" s="49">
        <v>5</v>
      </c>
      <c r="B174" s="133" t="s">
        <v>61</v>
      </c>
      <c r="C174" s="134"/>
      <c r="D174" s="134"/>
      <c r="E174" s="134"/>
      <c r="F174" s="134"/>
      <c r="G174" s="134"/>
      <c r="H174" s="134"/>
    </row>
    <row r="175" spans="1:10" ht="30" customHeight="1" x14ac:dyDescent="0.35">
      <c r="A175" s="49">
        <v>6</v>
      </c>
      <c r="B175" s="133" t="s">
        <v>84</v>
      </c>
      <c r="C175" s="134"/>
      <c r="D175" s="134"/>
      <c r="E175" s="134"/>
      <c r="F175" s="134"/>
      <c r="G175" s="134"/>
      <c r="H175" s="134"/>
    </row>
    <row r="176" spans="1:10" ht="27" customHeight="1" x14ac:dyDescent="0.35">
      <c r="A176" s="49">
        <v>7</v>
      </c>
      <c r="B176" s="133" t="s">
        <v>8</v>
      </c>
      <c r="C176" s="134"/>
      <c r="D176" s="134"/>
      <c r="E176" s="134"/>
      <c r="F176" s="134"/>
      <c r="G176" s="134"/>
      <c r="H176" s="134"/>
    </row>
    <row r="177" spans="1:8" x14ac:dyDescent="0.35">
      <c r="A177" s="49">
        <v>8</v>
      </c>
      <c r="B177" s="133" t="s">
        <v>9</v>
      </c>
      <c r="C177" s="134"/>
      <c r="D177" s="134"/>
      <c r="E177" s="134"/>
      <c r="F177" s="134"/>
      <c r="G177" s="134"/>
      <c r="H177" s="134"/>
    </row>
    <row r="178" spans="1:8" ht="21.75" customHeight="1" x14ac:dyDescent="0.35">
      <c r="A178" s="49">
        <v>9</v>
      </c>
      <c r="B178" s="133" t="s">
        <v>46</v>
      </c>
      <c r="C178" s="134"/>
      <c r="D178" s="134"/>
      <c r="E178" s="134"/>
      <c r="F178" s="134"/>
      <c r="G178" s="134"/>
      <c r="H178" s="134"/>
    </row>
    <row r="179" spans="1:8" x14ac:dyDescent="0.35">
      <c r="A179" s="49">
        <v>10</v>
      </c>
      <c r="B179" s="131" t="s">
        <v>136</v>
      </c>
      <c r="C179" s="131"/>
      <c r="D179" s="131"/>
      <c r="E179" s="131"/>
      <c r="F179" s="131"/>
      <c r="G179" s="131"/>
      <c r="H179" s="131"/>
    </row>
    <row r="180" spans="1:8" x14ac:dyDescent="0.35">
      <c r="A180" s="49">
        <v>11</v>
      </c>
      <c r="B180" s="133" t="s">
        <v>1</v>
      </c>
      <c r="C180" s="133"/>
      <c r="D180" s="133"/>
      <c r="E180" s="133"/>
      <c r="F180" s="133"/>
      <c r="G180" s="133"/>
      <c r="H180" s="133"/>
    </row>
    <row r="181" spans="1:8" ht="16.5" customHeight="1" x14ac:dyDescent="0.35">
      <c r="A181" s="49">
        <v>12</v>
      </c>
      <c r="B181" s="133" t="s">
        <v>101</v>
      </c>
      <c r="C181" s="134"/>
      <c r="D181" s="134"/>
      <c r="E181" s="134"/>
      <c r="F181" s="134"/>
      <c r="G181" s="134"/>
      <c r="H181" s="134"/>
    </row>
    <row r="182" spans="1:8" ht="21" customHeight="1" x14ac:dyDescent="0.35">
      <c r="A182" s="49">
        <v>13</v>
      </c>
      <c r="B182" s="133" t="s">
        <v>80</v>
      </c>
      <c r="C182" s="133"/>
      <c r="D182" s="133"/>
      <c r="E182" s="133"/>
      <c r="F182" s="133"/>
      <c r="G182" s="133"/>
      <c r="H182" s="133"/>
    </row>
    <row r="183" spans="1:8" ht="15" customHeight="1" x14ac:dyDescent="0.35">
      <c r="A183" s="49">
        <v>14</v>
      </c>
      <c r="B183" s="133" t="s">
        <v>10</v>
      </c>
      <c r="C183" s="133"/>
      <c r="D183" s="133"/>
      <c r="E183" s="133"/>
      <c r="F183" s="133"/>
      <c r="G183" s="133"/>
      <c r="H183" s="133"/>
    </row>
    <row r="184" spans="1:8" ht="38.25" customHeight="1" x14ac:dyDescent="0.35">
      <c r="A184" s="49">
        <v>15</v>
      </c>
      <c r="B184" s="131" t="s">
        <v>93</v>
      </c>
      <c r="C184" s="131"/>
      <c r="D184" s="132"/>
      <c r="E184" s="132"/>
      <c r="F184" s="132"/>
      <c r="G184" s="132"/>
      <c r="H184" s="132"/>
    </row>
  </sheetData>
  <mergeCells count="50">
    <mergeCell ref="B180:H180"/>
    <mergeCell ref="B181:H181"/>
    <mergeCell ref="B182:H182"/>
    <mergeCell ref="B183:H183"/>
    <mergeCell ref="B184:H184"/>
    <mergeCell ref="B175:H175"/>
    <mergeCell ref="B176:H176"/>
    <mergeCell ref="B177:H177"/>
    <mergeCell ref="B178:H178"/>
    <mergeCell ref="B179:H179"/>
    <mergeCell ref="B173:H173"/>
    <mergeCell ref="B174:H174"/>
    <mergeCell ref="J50:J57"/>
    <mergeCell ref="J59:J68"/>
    <mergeCell ref="J70:J74"/>
    <mergeCell ref="J76:J85"/>
    <mergeCell ref="J87:J95"/>
    <mergeCell ref="B171:H171"/>
    <mergeCell ref="B172:H172"/>
    <mergeCell ref="B170:H170"/>
    <mergeCell ref="J110:J114"/>
    <mergeCell ref="J97:J103"/>
    <mergeCell ref="J105:J108"/>
    <mergeCell ref="J116:J125"/>
    <mergeCell ref="J127:J131"/>
    <mergeCell ref="A169:H169"/>
    <mergeCell ref="A49:I49"/>
    <mergeCell ref="A58:I58"/>
    <mergeCell ref="A132:I132"/>
    <mergeCell ref="A115:I115"/>
    <mergeCell ref="A126:I126"/>
    <mergeCell ref="A109:I109"/>
    <mergeCell ref="A104:I104"/>
    <mergeCell ref="A96:I96"/>
    <mergeCell ref="A86:I86"/>
    <mergeCell ref="J2:J10"/>
    <mergeCell ref="J12:J25"/>
    <mergeCell ref="J27:J38"/>
    <mergeCell ref="J40:J48"/>
    <mergeCell ref="A11:I11"/>
    <mergeCell ref="A39:I39"/>
    <mergeCell ref="A158:I158"/>
    <mergeCell ref="A162:I162"/>
    <mergeCell ref="A166:I166"/>
    <mergeCell ref="A75:I75"/>
    <mergeCell ref="A69:I69"/>
    <mergeCell ref="A146:I146"/>
    <mergeCell ref="A150:I150"/>
    <mergeCell ref="A154:I154"/>
    <mergeCell ref="A142:I142"/>
  </mergeCells>
  <phoneticPr fontId="2" type="noConversion"/>
  <pageMargins left="0.7" right="0.7" top="0.75" bottom="0.75" header="0.3" footer="0.3"/>
  <pageSetup paperSize="8" scale="87" orientation="landscape" r:id="rId1"/>
  <rowBreaks count="2" manualBreakCount="2">
    <brk id="49" max="9" man="1"/>
    <brk id="96"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52AA-DED8-4691-B41D-5F42E730F96E}">
  <dimension ref="A1:K22"/>
  <sheetViews>
    <sheetView workbookViewId="0">
      <selection activeCell="L8" sqref="L8"/>
    </sheetView>
  </sheetViews>
  <sheetFormatPr defaultRowHeight="15.5" x14ac:dyDescent="0.35"/>
  <cols>
    <col min="1" max="1" width="12.08203125" customWidth="1"/>
    <col min="6" max="6" width="16.5" customWidth="1"/>
    <col min="7" max="7" width="13.33203125" customWidth="1"/>
    <col min="8" max="8" width="10.75" customWidth="1"/>
    <col min="9" max="9" width="11.33203125" customWidth="1"/>
  </cols>
  <sheetData>
    <row r="1" spans="1:11" ht="34.5" x14ac:dyDescent="0.35">
      <c r="A1" s="181" t="s">
        <v>99</v>
      </c>
      <c r="B1" s="182"/>
      <c r="C1" s="182"/>
      <c r="D1" s="182"/>
      <c r="E1" s="183"/>
      <c r="F1" s="18" t="s">
        <v>52</v>
      </c>
      <c r="G1" s="18" t="s">
        <v>6</v>
      </c>
      <c r="H1" s="7" t="s">
        <v>7</v>
      </c>
      <c r="I1" s="7" t="s">
        <v>47</v>
      </c>
    </row>
    <row r="2" spans="1:11" x14ac:dyDescent="0.35">
      <c r="A2" s="184" t="s">
        <v>100</v>
      </c>
      <c r="B2" s="185"/>
      <c r="C2" s="186"/>
      <c r="D2" s="186"/>
      <c r="E2" s="187"/>
      <c r="F2" s="10" t="s">
        <v>53</v>
      </c>
      <c r="G2" s="42">
        <v>80</v>
      </c>
      <c r="H2" s="9">
        <v>0</v>
      </c>
      <c r="I2" s="40">
        <f>G2*H2</f>
        <v>0</v>
      </c>
      <c r="K2" s="16" t="s">
        <v>94</v>
      </c>
    </row>
    <row r="3" spans="1:11" x14ac:dyDescent="0.35">
      <c r="A3" s="143" t="s">
        <v>54</v>
      </c>
      <c r="B3" s="144"/>
      <c r="C3" s="19"/>
      <c r="D3" s="19"/>
      <c r="E3" s="19"/>
      <c r="F3" s="19"/>
      <c r="G3" s="21"/>
      <c r="H3" s="20"/>
      <c r="I3" s="41">
        <f>SUM(I2:I2)</f>
        <v>0</v>
      </c>
    </row>
    <row r="5" spans="1:11" x14ac:dyDescent="0.35">
      <c r="A5" s="135" t="s">
        <v>0</v>
      </c>
      <c r="B5" s="136"/>
      <c r="C5" s="136"/>
      <c r="D5" s="136"/>
      <c r="E5" s="136"/>
      <c r="F5" s="136"/>
      <c r="G5" s="136"/>
      <c r="H5" s="136"/>
      <c r="I5" s="136"/>
    </row>
    <row r="6" spans="1:11" x14ac:dyDescent="0.35">
      <c r="A6" s="10">
        <v>1</v>
      </c>
      <c r="B6" s="139" t="s">
        <v>163</v>
      </c>
      <c r="C6" s="140"/>
      <c r="D6" s="140"/>
      <c r="E6" s="140"/>
      <c r="F6" s="140"/>
      <c r="G6" s="140"/>
      <c r="H6" s="140"/>
      <c r="I6" s="140"/>
    </row>
    <row r="7" spans="1:11" x14ac:dyDescent="0.35">
      <c r="A7" s="10">
        <v>2</v>
      </c>
      <c r="B7" s="133" t="s">
        <v>164</v>
      </c>
      <c r="C7" s="133"/>
      <c r="D7" s="133"/>
      <c r="E7" s="133"/>
      <c r="F7" s="133"/>
      <c r="G7" s="134"/>
      <c r="H7" s="134"/>
      <c r="I7" s="140"/>
    </row>
    <row r="8" spans="1:11" ht="27" customHeight="1" x14ac:dyDescent="0.35">
      <c r="A8" s="10">
        <v>3</v>
      </c>
      <c r="B8" s="141" t="s">
        <v>86</v>
      </c>
      <c r="C8" s="134"/>
      <c r="D8" s="134"/>
      <c r="E8" s="134"/>
      <c r="F8" s="140"/>
      <c r="G8" s="140"/>
      <c r="H8" s="140"/>
      <c r="I8" s="140"/>
    </row>
    <row r="9" spans="1:11" x14ac:dyDescent="0.35">
      <c r="A9" s="10">
        <v>4</v>
      </c>
      <c r="B9" s="137" t="s">
        <v>76</v>
      </c>
      <c r="C9" s="137"/>
      <c r="D9" s="138"/>
      <c r="E9" s="138"/>
      <c r="F9" s="140"/>
      <c r="G9" s="140"/>
      <c r="H9" s="140"/>
      <c r="I9" s="140"/>
    </row>
    <row r="10" spans="1:11" ht="28.5" customHeight="1" x14ac:dyDescent="0.35">
      <c r="A10" s="10">
        <v>5</v>
      </c>
      <c r="B10" s="188" t="s">
        <v>165</v>
      </c>
      <c r="C10" s="188"/>
      <c r="D10" s="189"/>
      <c r="E10" s="189"/>
      <c r="F10" s="140"/>
      <c r="G10" s="140"/>
      <c r="H10" s="140"/>
      <c r="I10" s="140"/>
    </row>
    <row r="11" spans="1:11" ht="27.75" customHeight="1" x14ac:dyDescent="0.35">
      <c r="A11" s="10">
        <v>6</v>
      </c>
      <c r="B11" s="131" t="s">
        <v>166</v>
      </c>
      <c r="C11" s="131"/>
      <c r="D11" s="132"/>
      <c r="E11" s="132"/>
      <c r="F11" s="180"/>
      <c r="G11" s="180"/>
      <c r="H11" s="180"/>
      <c r="I11" s="180"/>
    </row>
    <row r="12" spans="1:11" ht="25.5" customHeight="1" x14ac:dyDescent="0.35">
      <c r="A12" s="10">
        <v>7</v>
      </c>
      <c r="B12" s="133" t="s">
        <v>57</v>
      </c>
      <c r="C12" s="133"/>
      <c r="D12" s="134"/>
      <c r="E12" s="134"/>
      <c r="F12" s="140"/>
      <c r="G12" s="140"/>
      <c r="H12" s="140"/>
      <c r="I12" s="140"/>
    </row>
    <row r="13" spans="1:11" ht="27" customHeight="1" x14ac:dyDescent="0.35">
      <c r="A13" s="10">
        <v>8</v>
      </c>
      <c r="B13" s="133" t="s">
        <v>101</v>
      </c>
      <c r="C13" s="133"/>
      <c r="D13" s="134"/>
      <c r="E13" s="134"/>
      <c r="F13" s="140"/>
      <c r="G13" s="140"/>
      <c r="H13" s="140"/>
      <c r="I13" s="140"/>
    </row>
    <row r="14" spans="1:11" x14ac:dyDescent="0.35">
      <c r="A14" s="10">
        <v>9</v>
      </c>
      <c r="B14" s="133" t="s">
        <v>9</v>
      </c>
      <c r="C14" s="133"/>
      <c r="D14" s="134"/>
      <c r="E14" s="134"/>
      <c r="F14" s="140"/>
      <c r="G14" s="140"/>
      <c r="H14" s="140"/>
      <c r="I14" s="140"/>
    </row>
    <row r="15" spans="1:11" x14ac:dyDescent="0.35">
      <c r="A15" s="10">
        <v>10</v>
      </c>
      <c r="B15" s="133" t="s">
        <v>59</v>
      </c>
      <c r="C15" s="133"/>
      <c r="D15" s="134"/>
      <c r="E15" s="134"/>
      <c r="F15" s="140"/>
      <c r="G15" s="140"/>
      <c r="H15" s="140"/>
      <c r="I15" s="140"/>
    </row>
    <row r="16" spans="1:11" ht="27" customHeight="1" x14ac:dyDescent="0.35">
      <c r="A16" s="10">
        <v>11</v>
      </c>
      <c r="B16" s="131" t="s">
        <v>98</v>
      </c>
      <c r="C16" s="131"/>
      <c r="D16" s="134"/>
      <c r="E16" s="134"/>
      <c r="F16" s="140"/>
      <c r="G16" s="140"/>
      <c r="H16" s="140"/>
      <c r="I16" s="140"/>
    </row>
    <row r="17" spans="1:9" ht="27.75" customHeight="1" x14ac:dyDescent="0.35">
      <c r="A17" s="10">
        <v>12</v>
      </c>
      <c r="B17" s="133" t="s">
        <v>8</v>
      </c>
      <c r="C17" s="133"/>
      <c r="D17" s="134"/>
      <c r="E17" s="134"/>
      <c r="F17" s="140"/>
      <c r="G17" s="140"/>
      <c r="H17" s="140"/>
      <c r="I17" s="140"/>
    </row>
    <row r="18" spans="1:9" ht="27" customHeight="1" x14ac:dyDescent="0.35">
      <c r="A18" s="10">
        <v>13</v>
      </c>
      <c r="B18" s="133" t="s">
        <v>46</v>
      </c>
      <c r="C18" s="133"/>
      <c r="D18" s="134"/>
      <c r="E18" s="134"/>
      <c r="F18" s="140"/>
      <c r="G18" s="140"/>
      <c r="H18" s="140"/>
      <c r="I18" s="140"/>
    </row>
    <row r="19" spans="1:9" ht="37.5" customHeight="1" x14ac:dyDescent="0.35">
      <c r="A19" s="10">
        <v>14</v>
      </c>
      <c r="B19" s="133" t="s">
        <v>58</v>
      </c>
      <c r="C19" s="133"/>
      <c r="D19" s="134"/>
      <c r="E19" s="134"/>
      <c r="F19" s="140"/>
      <c r="G19" s="140"/>
      <c r="H19" s="140"/>
      <c r="I19" s="140"/>
    </row>
    <row r="20" spans="1:9" ht="28.5" customHeight="1" x14ac:dyDescent="0.35">
      <c r="A20" s="10">
        <v>15</v>
      </c>
      <c r="B20" s="133" t="s">
        <v>60</v>
      </c>
      <c r="C20" s="133"/>
      <c r="D20" s="134"/>
      <c r="E20" s="134"/>
      <c r="F20" s="140"/>
      <c r="G20" s="140"/>
      <c r="H20" s="140"/>
      <c r="I20" s="140"/>
    </row>
    <row r="21" spans="1:9" x14ac:dyDescent="0.35">
      <c r="A21" s="10">
        <v>16</v>
      </c>
      <c r="B21" s="133" t="s">
        <v>10</v>
      </c>
      <c r="C21" s="133"/>
      <c r="D21" s="134"/>
      <c r="E21" s="134"/>
      <c r="F21" s="140"/>
      <c r="G21" s="140"/>
      <c r="H21" s="140"/>
      <c r="I21" s="140"/>
    </row>
    <row r="22" spans="1:9" ht="36" customHeight="1" x14ac:dyDescent="0.35">
      <c r="A22" s="10">
        <v>17</v>
      </c>
      <c r="B22" s="131" t="s">
        <v>92</v>
      </c>
      <c r="C22" s="131"/>
      <c r="D22" s="132"/>
      <c r="E22" s="132"/>
      <c r="F22" s="180"/>
      <c r="G22" s="180"/>
      <c r="H22" s="180"/>
      <c r="I22" s="180"/>
    </row>
  </sheetData>
  <mergeCells count="21">
    <mergeCell ref="A3:B3"/>
    <mergeCell ref="A1:E1"/>
    <mergeCell ref="A2:E2"/>
    <mergeCell ref="B10:I10"/>
    <mergeCell ref="B21:I21"/>
    <mergeCell ref="B11:I11"/>
    <mergeCell ref="A5:I5"/>
    <mergeCell ref="B6:I6"/>
    <mergeCell ref="B7:I7"/>
    <mergeCell ref="B9:I9"/>
    <mergeCell ref="B8:I8"/>
    <mergeCell ref="B22:I22"/>
    <mergeCell ref="B12:I12"/>
    <mergeCell ref="B14:I14"/>
    <mergeCell ref="B15:I15"/>
    <mergeCell ref="B17:I17"/>
    <mergeCell ref="B16:I16"/>
    <mergeCell ref="B18:I18"/>
    <mergeCell ref="B19:I19"/>
    <mergeCell ref="B20:I20"/>
    <mergeCell ref="B13:I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E72E6123455841894BD3B5A3F770C9" ma:contentTypeVersion="2" ma:contentTypeDescription="Een nieuw document maken." ma:contentTypeScope="" ma:versionID="791eef6f2ce9a544ebb75bd4ce17a8c7">
  <xsd:schema xmlns:xsd="http://www.w3.org/2001/XMLSchema" xmlns:xs="http://www.w3.org/2001/XMLSchema" xmlns:p="http://schemas.microsoft.com/office/2006/metadata/properties" xmlns:ns2="12f1dcd5-cfd9-48c4-8799-31bb6204a2e6" targetNamespace="http://schemas.microsoft.com/office/2006/metadata/properties" ma:root="true" ma:fieldsID="9b4b4b8914f5d6ecd3c75dc72190fa9c" ns2:_="">
    <xsd:import namespace="12f1dcd5-cfd9-48c4-8799-31bb6204a2e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1dcd5-cfd9-48c4-8799-31bb6204a2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0E3BB2-13F6-439A-893B-2A4BC4819152}">
  <ds:schemaRefs>
    <ds:schemaRef ds:uri="http://schemas.microsoft.com/sharepoint/v3/contenttype/forms"/>
  </ds:schemaRefs>
</ds:datastoreItem>
</file>

<file path=customXml/itemProps2.xml><?xml version="1.0" encoding="utf-8"?>
<ds:datastoreItem xmlns:ds="http://schemas.openxmlformats.org/officeDocument/2006/customXml" ds:itemID="{57788F3B-BA18-4FF5-BB79-C1A032F54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f1dcd5-cfd9-48c4-8799-31bb6204a2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3BC022-3CB5-422C-ABEA-AEE9B7D8801A}">
  <ds:schemaRefs>
    <ds:schemaRef ds:uri="12f1dcd5-cfd9-48c4-8799-31bb6204a2e6"/>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Totaal</vt:lpstr>
      <vt:lpstr>Correctief onderhoud</vt:lpstr>
      <vt:lpstr>Preventief onderhoud</vt:lpstr>
      <vt:lpstr>Advies</vt:lpstr>
      <vt:lpstr>'Preventief onderhoud'!Afdrukbereik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van Dijk</dc:creator>
  <cp:keywords/>
  <dc:description/>
  <cp:lastModifiedBy>Charles Hartgers</cp:lastModifiedBy>
  <cp:revision/>
  <cp:lastPrinted>2025-09-24T10:56:08Z</cp:lastPrinted>
  <dcterms:created xsi:type="dcterms:W3CDTF">2022-11-18T08:06:43Z</dcterms:created>
  <dcterms:modified xsi:type="dcterms:W3CDTF">2025-09-25T10:54:15Z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0x01010054E72E6123455841894BD3B5A3F770C9</vt:lpwstr>
  </property>
</Properties>
</file>