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aevesbv-my.sharepoint.com/personal/b_stoekenbroek_nl_epsa_com/Documents/Bureaublad/Vastgoedbeheersysteem/Nota van Inlichtingen/Nadere Documentatie/"/>
    </mc:Choice>
  </mc:AlternateContent>
  <xr:revisionPtr revIDLastSave="201" documentId="8_{21D35F29-FDD6-4329-B6D4-06F8FEE29FC9}" xr6:coauthVersionLast="47" xr6:coauthVersionMax="47" xr10:uidLastSave="{6CE6857C-B88D-408E-9344-6A093033B36A}"/>
  <bookViews>
    <workbookView xWindow="-108" yWindow="-108" windowWidth="23256" windowHeight="12456" xr2:uid="{00000000-000D-0000-FFFF-FFFF00000000}"/>
  </bookViews>
  <sheets>
    <sheet name="Prijsblad" sheetId="2" r:id="rId1"/>
    <sheet name="Pandenlijst"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3" l="1" a="1"/>
  <c r="I11" i="3" s="1"/>
  <c r="H32" i="2"/>
  <c r="G187" i="3"/>
  <c r="F187" i="3"/>
  <c r="G188" i="3"/>
  <c r="F188" i="3"/>
  <c r="H12" i="2"/>
  <c r="H13" i="2"/>
  <c r="H14" i="2"/>
  <c r="H15" i="2"/>
  <c r="H9" i="2"/>
  <c r="H11" i="2"/>
  <c r="H10" i="2"/>
  <c r="H29" i="2"/>
  <c r="H37" i="2"/>
  <c r="H31" i="2"/>
  <c r="H40" i="2"/>
  <c r="H39" i="2"/>
  <c r="H38" i="2"/>
  <c r="H30" i="2"/>
  <c r="H33" i="2" s="1"/>
  <c r="H23" i="2"/>
  <c r="H22" i="2"/>
  <c r="H21" i="2"/>
  <c r="B16" i="2"/>
  <c r="B24" i="2"/>
  <c r="B46" i="2"/>
  <c r="B41" i="2"/>
  <c r="B33" i="2"/>
  <c r="B53" i="2"/>
  <c r="B52" i="2"/>
  <c r="B51" i="2"/>
  <c r="B50" i="2"/>
  <c r="B49" i="2"/>
  <c r="H41" i="2" l="1"/>
  <c r="H16" i="2"/>
  <c r="I188" i="3"/>
  <c r="H45" i="2" s="1"/>
  <c r="H46" i="2" s="1"/>
  <c r="H53" i="2" s="1"/>
  <c r="H49" i="2"/>
  <c r="H51" i="2"/>
  <c r="H24" i="2"/>
  <c r="H50" i="2" s="1"/>
  <c r="H52" i="2"/>
  <c r="H54"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<sst xmlns="http://schemas.openxmlformats.org/spreadsheetml/2006/main" count="601" uniqueCount="119">
  <si>
    <t xml:space="preserve">De in de tabel hieronder vermelde aantallen zijn fictieve aantallen per jaar. </t>
  </si>
  <si>
    <t>Deel I Implementatiekosten (eenmalig)</t>
  </si>
  <si>
    <t>Nr.</t>
  </si>
  <si>
    <t xml:space="preserve">Omschrijving </t>
  </si>
  <si>
    <t>Netto totaalprijs excl. btw</t>
  </si>
  <si>
    <t>I-a</t>
  </si>
  <si>
    <t>Inrichting softwareomgeving</t>
  </si>
  <si>
    <t>I-b</t>
  </si>
  <si>
    <t xml:space="preserve">Data-import (MJOP vanuit bestaand systeem) </t>
  </si>
  <si>
    <t>I-c</t>
  </si>
  <si>
    <t>Koppelingen (financiële systemen, vastgoedbeheer)</t>
  </si>
  <si>
    <t>Deel II  Training &amp; onboarding (eenmalig)</t>
  </si>
  <si>
    <t>trainingsdagen</t>
  </si>
  <si>
    <t>Nettoprijs per dag excl. btw</t>
  </si>
  <si>
    <t>II-a</t>
  </si>
  <si>
    <t>Backoffice training (beheerder/superuser)</t>
  </si>
  <si>
    <t>II-b</t>
  </si>
  <si>
    <t>Gebruikerstraining (technisch beheer, beleidsafdeling)</t>
  </si>
  <si>
    <t>II-c</t>
  </si>
  <si>
    <t>Oplevering handleidingen of e-learning</t>
  </si>
  <si>
    <r>
      <rPr>
        <b/>
        <sz val="10"/>
        <rFont val="Arial"/>
        <family val="2"/>
      </rPr>
      <t>Open Inschrijving</t>
    </r>
    <r>
      <rPr>
        <sz val="10"/>
        <rFont val="Arial"/>
        <family val="2"/>
      </rPr>
      <t xml:space="preserve"> = Module georganiseerd door Opdrachtnemer, waarvoor cursisten zich als individu kunnen aanmelden.</t>
    </r>
  </si>
  <si>
    <t xml:space="preserve"> </t>
  </si>
  <si>
    <t>Deel III  Jaarlijks support &amp; onderhoud</t>
  </si>
  <si>
    <t>aantal licenties</t>
  </si>
  <si>
    <t>Nettoprijs per jaar excl. btw</t>
  </si>
  <si>
    <t>III-a</t>
  </si>
  <si>
    <t>Beheerpost (indien dit niet in de licentiekosten is verwerkt)</t>
  </si>
  <si>
    <t>III-b</t>
  </si>
  <si>
    <t>Helpdesk / gebruikersvragen</t>
  </si>
  <si>
    <t>III-c</t>
  </si>
  <si>
    <t xml:space="preserve">Applicatiebeheer /ontwikkeling </t>
  </si>
  <si>
    <t>Deel IV Jaarlijkse Licentiekosten</t>
  </si>
  <si>
    <t>Nettoprijs per licentie per jaar</t>
  </si>
  <si>
    <t>IV-a</t>
  </si>
  <si>
    <t>Corporate licentie???? Indien niet IV-b tm IV-d</t>
  </si>
  <si>
    <t>IV-b</t>
  </si>
  <si>
    <t>Beheerder / Superuser</t>
  </si>
  <si>
    <t>IV-c</t>
  </si>
  <si>
    <t>Projectleider / MJOP-verantwoordelijke</t>
  </si>
  <si>
    <t>IV-d</t>
  </si>
  <si>
    <t>Inzage-gebruiker (view-only)</t>
  </si>
  <si>
    <t xml:space="preserve">Deel V uitvoeren MJOP </t>
  </si>
  <si>
    <t>V-a</t>
  </si>
  <si>
    <t>tot 250m²</t>
  </si>
  <si>
    <t>over 10 jaar</t>
  </si>
  <si>
    <t>Totaal inschrijving</t>
  </si>
  <si>
    <t xml:space="preserve">De opgegeven aantallen zijn indicatief. Hieraan kunnen geen rechten worden ontleend. </t>
  </si>
  <si>
    <t>Voor het invullen van dit prijsformulier gelden de volgende eisen:</t>
  </si>
  <si>
    <t>U offreert in euro en exclusief BTW;</t>
  </si>
  <si>
    <t xml:space="preserve">Alleen de nettoprijzen in kolom J van dit Prijsformulier worden tijdens de uitvoering van de overeenkomst gehanteerd. </t>
  </si>
  <si>
    <t>U hanteert dit Prijsformulier zonder hierin wijzigingen aan te brengen;</t>
  </si>
  <si>
    <t>Uw geoffreerde prijzen dienen zonder enig voorbehoud gebaseerd te zijn op het aanbestedingsdocument inclusief alle bijlagen en de Nota('s) van Inlichtingen;</t>
  </si>
  <si>
    <t xml:space="preserve">Uw geoffreerde prijzen zijn inclusief alle kosten zoals, maar niet beperkt tot: overheadkosten, kantoorkosten, reis- en verblijfkosten, kosten voor verzekering etc. </t>
  </si>
  <si>
    <t>De hierboven vermelde indicatieve aantallen die leiden tot de 'TOTAALPRIJS INSCHRIJVING' is slechts een methodiek om het prijsonderdeel van de inschrijving te beoordelen.</t>
  </si>
  <si>
    <t>Aldus naar waarheid ingevuld en rechtsgeldig ondertekend</t>
  </si>
  <si>
    <t>Naam inschrijver:</t>
  </si>
  <si>
    <t>Naam tekenbevoegde functionaris:</t>
  </si>
  <si>
    <t>Functie:</t>
  </si>
  <si>
    <t>Handtekening:</t>
  </si>
  <si>
    <t>Datum:</t>
  </si>
  <si>
    <t>I-d*</t>
  </si>
  <si>
    <t>(in te vullen door Inschrijver)</t>
  </si>
  <si>
    <t>"  "</t>
  </si>
  <si>
    <t>* eventuele aanvullende stappen en activiteiten conform het Plan van Aanpak.</t>
  </si>
  <si>
    <t>Prijs excl. btw</t>
  </si>
  <si>
    <t>EA Vastgoedinformatiesysteem incl. uitvoering MJOP</t>
  </si>
  <si>
    <t>Kenmerk: C4998</t>
  </si>
  <si>
    <t>Alkmaar</t>
  </si>
  <si>
    <t>Bedrijfspand</t>
  </si>
  <si>
    <t>onbekend</t>
  </si>
  <si>
    <t>Graft-de Rijp</t>
  </si>
  <si>
    <t>Begraafplaats</t>
  </si>
  <si>
    <t>West Graftdijk</t>
  </si>
  <si>
    <t>Stompetoren</t>
  </si>
  <si>
    <t>Oterleek</t>
  </si>
  <si>
    <t>de Rijp</t>
  </si>
  <si>
    <t>Koedijk</t>
  </si>
  <si>
    <t>Schermer</t>
  </si>
  <si>
    <t>Brandweer</t>
  </si>
  <si>
    <t>Cultuurgebouw</t>
  </si>
  <si>
    <t>Dienstgebouw</t>
  </si>
  <si>
    <t>Fietsenstalling</t>
  </si>
  <si>
    <t xml:space="preserve">Fietsenstalling </t>
  </si>
  <si>
    <t>Gymzaal</t>
  </si>
  <si>
    <t>Grootschermer</t>
  </si>
  <si>
    <t>Schermerhorn</t>
  </si>
  <si>
    <t>Oost-Graftdijk</t>
  </si>
  <si>
    <t>Kerk</t>
  </si>
  <si>
    <t>Marken Binnen</t>
  </si>
  <si>
    <t>kerk</t>
  </si>
  <si>
    <t>Kinderboerderij</t>
  </si>
  <si>
    <t>Molen</t>
  </si>
  <si>
    <t>Monument</t>
  </si>
  <si>
    <t>Graft</t>
  </si>
  <si>
    <t>Parkeergarage</t>
  </si>
  <si>
    <t>Passantendouche</t>
  </si>
  <si>
    <t>School</t>
  </si>
  <si>
    <t>alkmaar</t>
  </si>
  <si>
    <t>Sport</t>
  </si>
  <si>
    <t>Tijdelijk beheer</t>
  </si>
  <si>
    <t>Zuid Schermer</t>
  </si>
  <si>
    <t>Welzijnspand</t>
  </si>
  <si>
    <t>Woning</t>
  </si>
  <si>
    <t>Plaats</t>
  </si>
  <si>
    <r>
      <t>Object Groep</t>
    </r>
    <r>
      <rPr>
        <sz val="8"/>
        <rFont val="Calibri"/>
        <family val="2"/>
      </rPr>
      <t> </t>
    </r>
  </si>
  <si>
    <t>BVO (m²)</t>
  </si>
  <si>
    <t>MJOP Inspectie Frequentie</t>
  </si>
  <si>
    <t>Prijs Eerste Inspectie</t>
  </si>
  <si>
    <t>Prijs Herinspectie</t>
  </si>
  <si>
    <t>-</t>
  </si>
  <si>
    <t>Subtotaal MJOP</t>
  </si>
  <si>
    <t>III-d</t>
  </si>
  <si>
    <t>Kosten Waarborgen continuïteit (conform art. 36 GIBIT, zoals b.v. ESCROW)</t>
  </si>
  <si>
    <r>
      <t xml:space="preserve">Omschrijving module
</t>
    </r>
    <r>
      <rPr>
        <b/>
        <sz val="8"/>
        <color theme="0"/>
        <rFont val="Arial"/>
        <family val="2"/>
      </rPr>
      <t>n.b. Inschrijver dient de prijzen van Tabblad 2: Pandenlijst in te vullen. Deze rekent automatisch door.</t>
    </r>
  </si>
  <si>
    <t>Prijsstelling conform tabblad 2.</t>
  </si>
  <si>
    <t>Objectgroep</t>
  </si>
  <si>
    <t>m2 prijs</t>
  </si>
  <si>
    <r>
      <rPr>
        <b/>
        <sz val="9"/>
        <color theme="1"/>
        <rFont val="Calibri"/>
        <family val="2"/>
        <scheme val="minor"/>
      </rPr>
      <t xml:space="preserve">N.B. </t>
    </r>
    <r>
      <rPr>
        <sz val="9"/>
        <color theme="1"/>
        <rFont val="Calibri"/>
        <family val="2"/>
        <scheme val="minor"/>
      </rPr>
      <t>De lijst met panden betreft een indicatief en dynamisch document en is continue aan veranderingen onderhevig. Aanbestedende Dienst benadrukt dat het gaat om een globale pandenlijst. 
Inschrijver dient een prijs voor de eerste inspectie (ofwel 0-meting) en een herinspectie op te geven van de panden waarvan het aantal vierkante meter bekend is. Daarbij geldt dat er voor de prijsvergelijking wordt gerekend met enkel een eerste inspectie bij panden met een inspectieinterval van 8 jaar. De gevraagde m2 prijs uit de tabel hieronder geldt als leidraad gedurende de looptijd van de overeenkomst bij additionele of nieuwe panden. Inschrijver dient alle lichtblauwe velden in te vullen.</t>
    </r>
  </si>
  <si>
    <r>
      <t xml:space="preserve">Prijsformulier </t>
    </r>
    <r>
      <rPr>
        <b/>
        <sz val="10"/>
        <color theme="1"/>
        <rFont val="Calibri"/>
        <family val="2"/>
        <scheme val="minor"/>
      </rPr>
      <t>versie 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</si>
</sst>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0\ &quot; objecten&quot;\ "/>
    <numFmt numFmtId="165" formatCode="\1&quot; dienst&quot;"/>
    <numFmt numFmtId="166" formatCode="0\ &quot; licenties&quot;"/>
    <numFmt numFmtId="167" formatCode="\1&quot; dagdelen&quot;"/>
    <numFmt numFmtId="168" formatCode="0\ &quot; stuk&quot;"/>
    <numFmt numFmtId="169" formatCode="0\ &quot; dagen&quot;"/>
    <numFmt numFmtId="170" formatCode="0&quot; uur&quot;"/>
  </numFmts>
  <fonts count="25" x14ac:knownFonts="1">
    <font>
      <sz val="11"/>
      <color theme="1"/>
      <name val="Calibri"/>
      <family val="2"/>
      <scheme val="minor"/>
    </font>
    <font>
      <sz val="10"/>
      <color theme="1"/>
      <name val="Arial"/>
      <family val="2"/>
    </font>
    <font>
      <sz val="10"/>
      <name val="Arial"/>
      <family val="2"/>
    </font>
    <font>
      <b/>
      <sz val="10"/>
      <color theme="0"/>
      <name val="Arial"/>
      <family val="2"/>
    </font>
    <font>
      <b/>
      <sz val="10"/>
      <name val="Arial"/>
      <family val="2"/>
    </font>
    <font>
      <b/>
      <sz val="10"/>
      <color theme="1"/>
      <name val="Arial"/>
      <family val="2"/>
    </font>
    <font>
      <sz val="11"/>
      <color theme="1"/>
      <name val="Arial"/>
      <family val="2"/>
    </font>
    <font>
      <sz val="11"/>
      <name val="Arial"/>
      <family val="2"/>
    </font>
    <font>
      <b/>
      <sz val="11"/>
      <color theme="1"/>
      <name val="Arial"/>
      <family val="2"/>
    </font>
    <font>
      <b/>
      <sz val="11"/>
      <color rgb="FFFF0000"/>
      <name val="Arial"/>
      <family val="2"/>
    </font>
    <font>
      <sz val="11"/>
      <color rgb="FFFF0000"/>
      <name val="Arial"/>
      <family val="2"/>
    </font>
    <font>
      <b/>
      <sz val="11"/>
      <color theme="1"/>
      <name val="Calibri"/>
      <family val="2"/>
      <scheme val="minor"/>
    </font>
    <font>
      <b/>
      <sz val="20"/>
      <color theme="1"/>
      <name val="Calibri"/>
      <family val="2"/>
      <scheme val="minor"/>
    </font>
    <font>
      <b/>
      <sz val="9"/>
      <color theme="1"/>
      <name val="Verdana"/>
      <family val="2"/>
    </font>
    <font>
      <sz val="9"/>
      <color theme="1"/>
      <name val="Verdana"/>
      <family val="2"/>
    </font>
    <font>
      <b/>
      <sz val="10"/>
      <color theme="1"/>
      <name val="Calibri"/>
      <family val="2"/>
      <scheme val="minor"/>
    </font>
    <font>
      <sz val="8"/>
      <name val="Calibri"/>
      <family val="2"/>
      <scheme val="minor"/>
    </font>
    <font>
      <b/>
      <sz val="8"/>
      <color theme="0"/>
      <name val="Arial"/>
      <family val="2"/>
    </font>
    <font>
      <sz val="8"/>
      <color theme="1"/>
      <name val="Calibri"/>
      <family val="2"/>
    </font>
    <font>
      <sz val="8"/>
      <color rgb="FF000000"/>
      <name val="Calibri"/>
      <family val="2"/>
    </font>
    <font>
      <b/>
      <sz val="8"/>
      <name val="Calibri"/>
      <family val="2"/>
    </font>
    <font>
      <sz val="8"/>
      <name val="Calibri"/>
      <family val="2"/>
    </font>
    <font>
      <sz val="9"/>
      <color theme="1"/>
      <name val="Calibri"/>
      <family val="2"/>
      <scheme val="minor"/>
    </font>
    <font>
      <sz val="8"/>
      <color theme="1"/>
      <name val="Calibri"/>
      <family val="2"/>
      <scheme val="minor"/>
    </font>
    <font>
      <b/>
      <sz val="9"/>
      <color theme="1"/>
      <name val="Calibri"/>
      <family val="2"/>
      <scheme val="minor"/>
    </font>
  </fonts>
  <fills count="10">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003366"/>
        <bgColor indexed="64"/>
      </patternFill>
    </fill>
    <fill>
      <patternFill patternType="solid">
        <fgColor rgb="FFFFFF00"/>
        <bgColor indexed="64"/>
      </patternFill>
    </fill>
    <fill>
      <patternFill patternType="solid">
        <fgColor theme="4" tint="0.39997558519241921"/>
        <bgColor indexed="64"/>
      </patternFill>
    </fill>
    <fill>
      <patternFill patternType="solid">
        <fgColor theme="8" tint="-0.499984740745262"/>
        <bgColor indexed="64"/>
      </patternFill>
    </fill>
    <fill>
      <patternFill patternType="solid">
        <fgColor theme="9" tint="0.59999389629810485"/>
        <bgColor indexed="64"/>
      </patternFill>
    </fill>
    <fill>
      <patternFill patternType="solid">
        <fgColor theme="2" tint="-0.249977111117893"/>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double">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115">
    <xf numFmtId="0" fontId="0" fillId="0" borderId="0" xfId="0"/>
    <xf numFmtId="0" fontId="3" fillId="4" borderId="1" xfId="0" applyFont="1" applyFill="1" applyBorder="1" applyAlignment="1">
      <alignment vertical="top" wrapText="1"/>
    </xf>
    <xf numFmtId="0" fontId="2" fillId="3" borderId="0" xfId="0" applyFont="1" applyFill="1" applyAlignment="1">
      <alignment horizontal="left"/>
    </xf>
    <xf numFmtId="0" fontId="1" fillId="3" borderId="8" xfId="0" applyFont="1" applyFill="1" applyBorder="1" applyAlignment="1">
      <alignment horizontal="center" vertical="top" wrapText="1"/>
    </xf>
    <xf numFmtId="0" fontId="5" fillId="3" borderId="10" xfId="0" applyFont="1" applyFill="1" applyBorder="1" applyAlignment="1">
      <alignment vertical="top" wrapText="1"/>
    </xf>
    <xf numFmtId="0" fontId="1" fillId="3" borderId="10" xfId="0" applyFont="1" applyFill="1" applyBorder="1" applyAlignment="1">
      <alignment vertical="top" wrapText="1"/>
    </xf>
    <xf numFmtId="0" fontId="6" fillId="0" borderId="1" xfId="0" applyFont="1" applyBorder="1" applyAlignment="1">
      <alignment vertical="center"/>
    </xf>
    <xf numFmtId="0" fontId="6" fillId="3" borderId="0" xfId="0" applyFont="1" applyFill="1"/>
    <xf numFmtId="0" fontId="6" fillId="0" borderId="0" xfId="0" applyFont="1"/>
    <xf numFmtId="0" fontId="8" fillId="3" borderId="0" xfId="0" applyFont="1" applyFill="1"/>
    <xf numFmtId="0" fontId="6" fillId="3" borderId="0" xfId="0" applyFont="1" applyFill="1" applyAlignment="1">
      <alignment vertical="top" wrapText="1"/>
    </xf>
    <xf numFmtId="0" fontId="6" fillId="3" borderId="0" xfId="0" applyFont="1" applyFill="1" applyAlignment="1">
      <alignment vertical="center"/>
    </xf>
    <xf numFmtId="0" fontId="6" fillId="3" borderId="4" xfId="0" applyFont="1" applyFill="1" applyBorder="1"/>
    <xf numFmtId="0" fontId="9" fillId="2" borderId="0" xfId="0" applyFont="1" applyFill="1"/>
    <xf numFmtId="0" fontId="10" fillId="2" borderId="0" xfId="0" applyFont="1" applyFill="1" applyAlignment="1">
      <alignment vertical="center"/>
    </xf>
    <xf numFmtId="0" fontId="10" fillId="2" borderId="0" xfId="0" applyFont="1" applyFill="1"/>
    <xf numFmtId="0" fontId="8" fillId="3" borderId="3" xfId="0" applyFont="1" applyFill="1" applyBorder="1"/>
    <xf numFmtId="0" fontId="6" fillId="0" borderId="1" xfId="0" applyFont="1" applyBorder="1" applyAlignment="1">
      <alignment horizontal="center" vertical="top"/>
    </xf>
    <xf numFmtId="0" fontId="5" fillId="3" borderId="9" xfId="0" applyFont="1" applyFill="1" applyBorder="1" applyAlignment="1">
      <alignment vertical="center" wrapText="1"/>
    </xf>
    <xf numFmtId="44" fontId="2" fillId="0" borderId="1" xfId="0" applyNumberFormat="1" applyFont="1" applyBorder="1" applyAlignment="1">
      <alignment horizontal="right" vertical="center" wrapText="1"/>
    </xf>
    <xf numFmtId="44" fontId="2" fillId="5" borderId="11" xfId="0" applyNumberFormat="1" applyFont="1" applyFill="1" applyBorder="1" applyAlignment="1">
      <alignment horizontal="right" vertical="center" wrapText="1"/>
    </xf>
    <xf numFmtId="44" fontId="2" fillId="6" borderId="1" xfId="0" applyNumberFormat="1" applyFont="1" applyFill="1" applyBorder="1" applyAlignment="1" applyProtection="1">
      <alignment vertical="center"/>
      <protection locked="0"/>
    </xf>
    <xf numFmtId="0" fontId="3" fillId="7" borderId="1" xfId="0" applyFont="1" applyFill="1" applyBorder="1" applyAlignment="1">
      <alignment vertical="top" wrapText="1"/>
    </xf>
    <xf numFmtId="0" fontId="6" fillId="0" borderId="2" xfId="0" applyFont="1" applyBorder="1" applyAlignment="1">
      <alignment horizontal="left" vertical="center"/>
    </xf>
    <xf numFmtId="0" fontId="2" fillId="0" borderId="2" xfId="0" applyFont="1" applyBorder="1" applyAlignment="1">
      <alignment vertical="center" wrapText="1"/>
    </xf>
    <xf numFmtId="0" fontId="0" fillId="0" borderId="0" xfId="0" applyProtection="1">
      <protection locked="0"/>
    </xf>
    <xf numFmtId="0" fontId="6" fillId="0" borderId="2" xfId="0" applyFont="1" applyBorder="1" applyAlignment="1">
      <alignment vertical="center"/>
    </xf>
    <xf numFmtId="0" fontId="3" fillId="4" borderId="2" xfId="0" applyFont="1" applyFill="1" applyBorder="1" applyAlignment="1">
      <alignment vertical="top" wrapText="1"/>
    </xf>
    <xf numFmtId="0" fontId="6" fillId="3" borderId="0" xfId="0" applyFont="1" applyFill="1" applyAlignment="1" applyProtection="1">
      <alignment vertical="top"/>
      <protection locked="0"/>
    </xf>
    <xf numFmtId="0" fontId="6" fillId="0" borderId="1" xfId="0" applyFont="1" applyBorder="1" applyAlignment="1">
      <alignment horizontal="right" vertical="center"/>
    </xf>
    <xf numFmtId="0" fontId="12" fillId="3" borderId="0" xfId="0" applyFont="1" applyFill="1" applyProtection="1">
      <protection locked="0"/>
    </xf>
    <xf numFmtId="0" fontId="0" fillId="3" borderId="0" xfId="0" applyFill="1" applyAlignment="1" applyProtection="1">
      <alignment horizontal="center"/>
      <protection locked="0"/>
    </xf>
    <xf numFmtId="0" fontId="0" fillId="3" borderId="0" xfId="0" applyFill="1" applyAlignment="1" applyProtection="1">
      <alignment wrapText="1"/>
      <protection locked="0"/>
    </xf>
    <xf numFmtId="0" fontId="0" fillId="3" borderId="0" xfId="0" applyFill="1" applyProtection="1">
      <protection locked="0"/>
    </xf>
    <xf numFmtId="0" fontId="11" fillId="3" borderId="0" xfId="0" applyFont="1" applyFill="1" applyProtection="1">
      <protection locked="0"/>
    </xf>
    <xf numFmtId="0" fontId="0" fillId="3" borderId="0" xfId="0" applyFill="1"/>
    <xf numFmtId="0" fontId="11" fillId="3" borderId="0" xfId="0" applyFont="1" applyFill="1" applyAlignment="1" applyProtection="1">
      <alignment horizontal="center"/>
      <protection locked="0"/>
    </xf>
    <xf numFmtId="0" fontId="11" fillId="3" borderId="0" xfId="0" applyFont="1" applyFill="1" applyAlignment="1" applyProtection="1">
      <alignment wrapText="1"/>
      <protection locked="0"/>
    </xf>
    <xf numFmtId="0" fontId="13" fillId="3" borderId="0" xfId="0" applyFont="1" applyFill="1" applyAlignment="1">
      <alignment vertical="center"/>
    </xf>
    <xf numFmtId="0" fontId="14" fillId="3" borderId="0" xfId="0" applyFont="1" applyFill="1" applyAlignment="1">
      <alignment vertical="center"/>
    </xf>
    <xf numFmtId="0" fontId="14" fillId="3" borderId="0" xfId="0" applyFont="1" applyFill="1" applyAlignment="1">
      <alignment horizontal="left" vertical="center" indent="3"/>
    </xf>
    <xf numFmtId="0" fontId="2" fillId="0" borderId="0" xfId="0" applyFont="1" applyAlignment="1">
      <alignment vertical="center" wrapText="1"/>
    </xf>
    <xf numFmtId="0" fontId="6" fillId="0" borderId="2" xfId="0" applyFont="1" applyBorder="1" applyAlignment="1">
      <alignment vertical="center" wrapText="1"/>
    </xf>
    <xf numFmtId="0" fontId="3" fillId="4" borderId="1" xfId="0" applyFont="1" applyFill="1" applyBorder="1" applyAlignment="1">
      <alignment horizontal="center" vertical="top" wrapText="1"/>
    </xf>
    <xf numFmtId="0" fontId="1" fillId="3" borderId="0" xfId="0" applyFont="1" applyFill="1" applyAlignment="1">
      <alignment horizontal="center" vertical="top" wrapText="1"/>
    </xf>
    <xf numFmtId="0" fontId="5" fillId="3" borderId="0" xfId="0" applyFont="1" applyFill="1" applyAlignment="1">
      <alignment vertical="top" wrapText="1"/>
    </xf>
    <xf numFmtId="0" fontId="1" fillId="3" borderId="0" xfId="0" applyFont="1" applyFill="1" applyAlignment="1">
      <alignment vertical="top" wrapText="1"/>
    </xf>
    <xf numFmtId="165" fontId="7" fillId="0" borderId="6" xfId="0" applyNumberFormat="1" applyFont="1" applyBorder="1" applyAlignment="1">
      <alignment horizontal="center" vertical="center" wrapText="1"/>
    </xf>
    <xf numFmtId="0" fontId="3" fillId="7" borderId="5" xfId="0" applyFont="1" applyFill="1" applyBorder="1" applyAlignment="1">
      <alignment vertical="top" wrapText="1"/>
    </xf>
    <xf numFmtId="0" fontId="3" fillId="7" borderId="0" xfId="0" applyFont="1" applyFill="1" applyAlignment="1">
      <alignment vertical="top" wrapText="1"/>
    </xf>
    <xf numFmtId="0" fontId="5" fillId="3" borderId="13" xfId="0" applyFont="1" applyFill="1" applyBorder="1" applyAlignment="1">
      <alignment vertical="top" wrapText="1"/>
    </xf>
    <xf numFmtId="166" fontId="6" fillId="0" borderId="1" xfId="0" applyNumberFormat="1" applyFont="1" applyBorder="1" applyAlignment="1">
      <alignment vertical="center"/>
    </xf>
    <xf numFmtId="44" fontId="6" fillId="3" borderId="0" xfId="0" applyNumberFormat="1" applyFont="1" applyFill="1" applyAlignment="1">
      <alignment vertical="top" wrapText="1"/>
    </xf>
    <xf numFmtId="0" fontId="8" fillId="3" borderId="0" xfId="0" applyFont="1" applyFill="1" applyAlignment="1">
      <alignment vertical="top" wrapText="1"/>
    </xf>
    <xf numFmtId="44" fontId="8" fillId="3" borderId="0" xfId="0" applyNumberFormat="1" applyFont="1" applyFill="1" applyAlignment="1">
      <alignment vertical="top" wrapText="1"/>
    </xf>
    <xf numFmtId="0" fontId="3" fillId="4" borderId="2" xfId="0" applyFont="1" applyFill="1" applyBorder="1" applyAlignment="1">
      <alignment horizontal="center" vertical="top" wrapText="1"/>
    </xf>
    <xf numFmtId="0" fontId="3" fillId="4" borderId="5" xfId="0" applyFont="1" applyFill="1" applyBorder="1" applyAlignment="1">
      <alignment vertical="top" wrapText="1"/>
    </xf>
    <xf numFmtId="0" fontId="3" fillId="4" borderId="0" xfId="0" applyFont="1" applyFill="1" applyAlignment="1">
      <alignment horizontal="center" vertical="top" wrapText="1"/>
    </xf>
    <xf numFmtId="0" fontId="3" fillId="4" borderId="0" xfId="0" applyFont="1" applyFill="1" applyAlignment="1">
      <alignment vertical="top" wrapText="1"/>
    </xf>
    <xf numFmtId="44" fontId="2" fillId="6" borderId="5" xfId="0" applyNumberFormat="1" applyFont="1" applyFill="1" applyBorder="1" applyAlignment="1" applyProtection="1">
      <alignment vertical="center"/>
      <protection locked="0"/>
    </xf>
    <xf numFmtId="44" fontId="2" fillId="6" borderId="15" xfId="0" applyNumberFormat="1" applyFont="1" applyFill="1" applyBorder="1" applyAlignment="1" applyProtection="1">
      <alignment vertical="center"/>
      <protection locked="0"/>
    </xf>
    <xf numFmtId="44" fontId="2" fillId="6" borderId="17" xfId="0" applyNumberFormat="1" applyFont="1" applyFill="1" applyBorder="1" applyAlignment="1" applyProtection="1">
      <alignment vertical="center"/>
      <protection locked="0"/>
    </xf>
    <xf numFmtId="0" fontId="7" fillId="3" borderId="7" xfId="0" applyFont="1" applyFill="1" applyBorder="1" applyAlignment="1">
      <alignment vertical="center" wrapText="1"/>
    </xf>
    <xf numFmtId="0" fontId="6" fillId="3" borderId="7" xfId="0" applyFont="1" applyFill="1" applyBorder="1" applyAlignment="1">
      <alignment vertical="center"/>
    </xf>
    <xf numFmtId="167" fontId="7" fillId="3" borderId="7" xfId="0" applyNumberFormat="1" applyFont="1" applyFill="1" applyBorder="1" applyAlignment="1">
      <alignment horizontal="center" vertical="center" wrapText="1"/>
    </xf>
    <xf numFmtId="168" fontId="6" fillId="0" borderId="16" xfId="0" applyNumberFormat="1" applyFont="1" applyBorder="1" applyAlignment="1">
      <alignment vertical="center"/>
    </xf>
    <xf numFmtId="169" fontId="7" fillId="0" borderId="14" xfId="0" applyNumberFormat="1" applyFont="1" applyBorder="1" applyAlignment="1">
      <alignment vertical="center" wrapText="1"/>
    </xf>
    <xf numFmtId="169" fontId="7" fillId="0" borderId="2" xfId="0" applyNumberFormat="1" applyFont="1" applyBorder="1" applyAlignment="1">
      <alignment vertical="center" wrapText="1"/>
    </xf>
    <xf numFmtId="170" fontId="7" fillId="0" borderId="6" xfId="0" applyNumberFormat="1" applyFont="1" applyBorder="1" applyAlignment="1">
      <alignment horizontal="center" vertical="center" wrapText="1"/>
    </xf>
    <xf numFmtId="0" fontId="6" fillId="3" borderId="18" xfId="0" applyFont="1" applyFill="1" applyBorder="1"/>
    <xf numFmtId="0" fontId="6" fillId="3" borderId="19" xfId="0" applyFont="1" applyFill="1" applyBorder="1" applyAlignment="1">
      <alignment vertical="top"/>
    </xf>
    <xf numFmtId="0" fontId="6" fillId="3" borderId="21" xfId="0" applyFont="1" applyFill="1" applyBorder="1" applyAlignment="1">
      <alignment vertical="top"/>
    </xf>
    <xf numFmtId="0" fontId="6" fillId="3" borderId="23" xfId="0" applyFont="1" applyFill="1" applyBorder="1" applyAlignment="1">
      <alignment vertical="top"/>
    </xf>
    <xf numFmtId="0" fontId="3" fillId="4" borderId="25" xfId="0" applyFont="1" applyFill="1" applyBorder="1" applyAlignment="1">
      <alignment vertical="top" wrapText="1"/>
    </xf>
    <xf numFmtId="0" fontId="3" fillId="4" borderId="26" xfId="0" applyFont="1" applyFill="1" applyBorder="1" applyAlignment="1">
      <alignment vertical="top" wrapText="1"/>
    </xf>
    <xf numFmtId="0" fontId="3" fillId="4" borderId="27" xfId="0" applyFont="1" applyFill="1" applyBorder="1" applyAlignment="1">
      <alignment vertical="top" wrapText="1"/>
    </xf>
    <xf numFmtId="0" fontId="1" fillId="0" borderId="21" xfId="0" applyFont="1" applyBorder="1" applyAlignment="1">
      <alignment horizontal="center" vertical="top" wrapText="1"/>
    </xf>
    <xf numFmtId="44" fontId="2" fillId="0" borderId="28" xfId="0" applyNumberFormat="1" applyFont="1" applyBorder="1" applyAlignment="1">
      <alignment horizontal="right" vertical="center" wrapText="1"/>
    </xf>
    <xf numFmtId="0" fontId="6" fillId="3" borderId="29" xfId="0" applyFont="1" applyFill="1" applyBorder="1" applyAlignment="1">
      <alignment vertical="top" wrapText="1"/>
    </xf>
    <xf numFmtId="44" fontId="6" fillId="3" borderId="29" xfId="0" applyNumberFormat="1" applyFont="1" applyFill="1" applyBorder="1" applyAlignment="1">
      <alignment vertical="top" wrapText="1"/>
    </xf>
    <xf numFmtId="44" fontId="6" fillId="3" borderId="0" xfId="0" applyNumberFormat="1" applyFont="1" applyFill="1"/>
    <xf numFmtId="0" fontId="6" fillId="3" borderId="13" xfId="0" applyFont="1" applyFill="1" applyBorder="1" applyAlignment="1" applyProtection="1">
      <alignment vertical="top"/>
      <protection locked="0"/>
    </xf>
    <xf numFmtId="0" fontId="6" fillId="3" borderId="24" xfId="0" applyFont="1" applyFill="1" applyBorder="1" applyAlignment="1" applyProtection="1">
      <alignment vertical="top"/>
      <protection locked="0"/>
    </xf>
    <xf numFmtId="0" fontId="6" fillId="3" borderId="12" xfId="0" applyFont="1" applyFill="1" applyBorder="1" applyAlignment="1" applyProtection="1">
      <alignment vertical="top"/>
      <protection locked="0"/>
    </xf>
    <xf numFmtId="0" fontId="6" fillId="3" borderId="20" xfId="0" applyFont="1" applyFill="1" applyBorder="1" applyAlignment="1" applyProtection="1">
      <alignment vertical="top"/>
      <protection locked="0"/>
    </xf>
    <xf numFmtId="0" fontId="6" fillId="3" borderId="2" xfId="0" applyFont="1" applyFill="1" applyBorder="1" applyAlignment="1" applyProtection="1">
      <alignment vertical="top"/>
      <protection locked="0"/>
    </xf>
    <xf numFmtId="0" fontId="6" fillId="3" borderId="22" xfId="0" applyFont="1" applyFill="1" applyBorder="1" applyAlignment="1" applyProtection="1">
      <alignment vertical="top"/>
      <protection locked="0"/>
    </xf>
    <xf numFmtId="0" fontId="18" fillId="0" borderId="30" xfId="0" applyFont="1" applyBorder="1"/>
    <xf numFmtId="0" fontId="18" fillId="0" borderId="1" xfId="0" applyFont="1" applyBorder="1"/>
    <xf numFmtId="0" fontId="18" fillId="0" borderId="1" xfId="0" applyFont="1" applyBorder="1" applyAlignment="1">
      <alignment horizontal="center"/>
    </xf>
    <xf numFmtId="0" fontId="18" fillId="0" borderId="6" xfId="0" applyFont="1" applyBorder="1"/>
    <xf numFmtId="0" fontId="19" fillId="0" borderId="1" xfId="0" applyFont="1" applyBorder="1"/>
    <xf numFmtId="3" fontId="18" fillId="0" borderId="1" xfId="0" applyNumberFormat="1" applyFont="1" applyBorder="1" applyAlignment="1">
      <alignment horizontal="center"/>
    </xf>
    <xf numFmtId="1" fontId="18" fillId="0" borderId="1" xfId="0" applyNumberFormat="1" applyFont="1" applyBorder="1" applyAlignment="1">
      <alignment horizontal="left"/>
    </xf>
    <xf numFmtId="0" fontId="18" fillId="0" borderId="5" xfId="0" applyFont="1" applyBorder="1"/>
    <xf numFmtId="0" fontId="18" fillId="0" borderId="2" xfId="0" applyFont="1" applyBorder="1"/>
    <xf numFmtId="0" fontId="18" fillId="0" borderId="31" xfId="0" applyFont="1" applyBorder="1"/>
    <xf numFmtId="0" fontId="20" fillId="8" borderId="31" xfId="0" applyFont="1" applyFill="1" applyBorder="1" applyAlignment="1">
      <alignment horizontal="center" vertical="center" wrapText="1"/>
    </xf>
    <xf numFmtId="0" fontId="20" fillId="8" borderId="1" xfId="0" applyFont="1" applyFill="1" applyBorder="1" applyAlignment="1">
      <alignment horizontal="center" vertical="center" wrapText="1"/>
    </xf>
    <xf numFmtId="0" fontId="18" fillId="9" borderId="1" xfId="0" applyFont="1" applyFill="1" applyBorder="1" applyAlignment="1">
      <alignment horizontal="center"/>
    </xf>
    <xf numFmtId="0" fontId="19" fillId="9" borderId="1" xfId="0" applyFont="1" applyFill="1" applyBorder="1" applyAlignment="1">
      <alignment horizontal="center"/>
    </xf>
    <xf numFmtId="0" fontId="11" fillId="0" borderId="0" xfId="0" applyFont="1"/>
    <xf numFmtId="0" fontId="23" fillId="8" borderId="1" xfId="0" applyFont="1" applyFill="1" applyBorder="1" applyAlignment="1">
      <alignment wrapText="1"/>
    </xf>
    <xf numFmtId="0" fontId="23" fillId="0" borderId="0" xfId="0" applyFont="1"/>
    <xf numFmtId="44" fontId="0" fillId="9" borderId="1" xfId="0" applyNumberFormat="1" applyFill="1" applyBorder="1" applyAlignment="1">
      <alignment horizontal="center"/>
    </xf>
    <xf numFmtId="44" fontId="23" fillId="0" borderId="1" xfId="0" applyNumberFormat="1" applyFont="1" applyBorder="1"/>
    <xf numFmtId="0" fontId="5" fillId="3" borderId="9" xfId="0" applyFont="1" applyFill="1" applyBorder="1" applyAlignment="1">
      <alignment vertical="top" wrapText="1"/>
    </xf>
    <xf numFmtId="165" fontId="7" fillId="0" borderId="1" xfId="0" applyNumberFormat="1" applyFont="1" applyBorder="1" applyAlignment="1">
      <alignment horizontal="center" vertical="center" wrapText="1"/>
    </xf>
    <xf numFmtId="164" fontId="2" fillId="0" borderId="2" xfId="0" applyNumberFormat="1" applyFont="1" applyBorder="1" applyAlignment="1">
      <alignment horizontal="center" vertical="center" wrapText="1"/>
    </xf>
    <xf numFmtId="164" fontId="2" fillId="0" borderId="7"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0" fontId="3" fillId="4" borderId="12"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33" xfId="0" applyFont="1" applyFill="1" applyBorder="1" applyAlignment="1">
      <alignment horizontal="center" vertical="center" wrapText="1"/>
    </xf>
    <xf numFmtId="0" fontId="22" fillId="8"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99FF99"/>
      <color rgb="FF0000FF"/>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A13EF-E4EC-4799-88B0-0451FC604DA9}">
  <sheetPr>
    <pageSetUpPr fitToPage="1"/>
  </sheetPr>
  <dimension ref="A1:AG502"/>
  <sheetViews>
    <sheetView tabSelected="1" topLeftCell="A63" zoomScale="115" zoomScaleNormal="115" workbookViewId="0">
      <selection activeCell="B2" sqref="B2"/>
    </sheetView>
  </sheetViews>
  <sheetFormatPr defaultColWidth="41.88671875" defaultRowHeight="14.4" x14ac:dyDescent="0.3"/>
  <cols>
    <col min="1" max="1" width="10.88671875" customWidth="1"/>
    <col min="2" max="2" width="71.33203125" customWidth="1"/>
    <col min="3" max="3" width="16.88671875" customWidth="1"/>
    <col min="4" max="4" width="14.44140625" customWidth="1"/>
    <col min="5" max="5" width="4.6640625" customWidth="1"/>
    <col min="6" max="6" width="24.33203125" customWidth="1"/>
    <col min="7" max="7" width="27.88671875" customWidth="1"/>
    <col min="8" max="9" width="16.44140625" customWidth="1"/>
    <col min="10" max="10" width="56.44140625" hidden="1" customWidth="1"/>
  </cols>
  <sheetData>
    <row r="1" spans="1:33" s="25" customFormat="1" ht="25.8" x14ac:dyDescent="0.5">
      <c r="A1" s="30" t="s">
        <v>118</v>
      </c>
      <c r="B1" s="31"/>
      <c r="C1" s="31"/>
      <c r="D1" s="32"/>
      <c r="E1" s="33"/>
      <c r="F1" s="33"/>
      <c r="G1" s="33"/>
      <c r="H1" s="33"/>
      <c r="I1" s="33"/>
      <c r="J1" s="33"/>
      <c r="K1" s="33"/>
      <c r="L1" s="33"/>
    </row>
    <row r="2" spans="1:33" s="25" customFormat="1" x14ac:dyDescent="0.3">
      <c r="A2" s="34" t="s">
        <v>65</v>
      </c>
      <c r="B2" s="31"/>
      <c r="C2" s="31"/>
      <c r="D2" s="32"/>
      <c r="E2" s="33"/>
      <c r="F2" s="33"/>
      <c r="G2" s="33"/>
      <c r="H2" s="33"/>
      <c r="I2" s="33"/>
      <c r="J2" s="33"/>
      <c r="K2" s="33"/>
      <c r="L2" s="33"/>
    </row>
    <row r="3" spans="1:33" s="25" customFormat="1" x14ac:dyDescent="0.3">
      <c r="A3" s="34" t="s">
        <v>66</v>
      </c>
      <c r="B3" s="31"/>
      <c r="C3" s="31"/>
      <c r="D3" s="32"/>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row>
    <row r="4" spans="1:33" x14ac:dyDescent="0.3">
      <c r="A4" s="3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row>
    <row r="5" spans="1:33" s="25" customFormat="1" ht="15.9" customHeight="1" x14ac:dyDescent="0.3">
      <c r="A5" s="34" t="s">
        <v>0</v>
      </c>
      <c r="B5" s="36"/>
      <c r="C5" s="36"/>
      <c r="D5" s="37"/>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row>
    <row r="6" spans="1:33" s="25" customFormat="1" ht="15.9" customHeight="1" x14ac:dyDescent="0.3">
      <c r="A6" s="34"/>
      <c r="B6" s="36"/>
      <c r="C6" s="36"/>
      <c r="D6" s="37"/>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row>
    <row r="7" spans="1:33" s="8" customFormat="1" ht="15" customHeight="1" x14ac:dyDescent="0.25">
      <c r="A7" s="9" t="s">
        <v>1</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row>
    <row r="8" spans="1:33" s="8" customFormat="1" ht="26.4" x14ac:dyDescent="0.25">
      <c r="A8" s="1" t="s">
        <v>2</v>
      </c>
      <c r="B8" s="27" t="s">
        <v>3</v>
      </c>
      <c r="C8" s="22"/>
      <c r="D8" s="49"/>
      <c r="E8" s="49"/>
      <c r="F8" s="48"/>
      <c r="G8" s="1" t="s">
        <v>64</v>
      </c>
      <c r="H8" s="1" t="s">
        <v>4</v>
      </c>
      <c r="I8" s="7"/>
      <c r="J8" s="7"/>
      <c r="K8" s="7"/>
      <c r="L8" s="7"/>
      <c r="M8" s="7"/>
      <c r="N8" s="7"/>
      <c r="O8" s="7"/>
      <c r="P8" s="7"/>
      <c r="Q8" s="7"/>
      <c r="R8" s="7"/>
      <c r="S8" s="7"/>
      <c r="T8" s="7"/>
      <c r="U8" s="7"/>
      <c r="V8" s="7"/>
      <c r="W8" s="7"/>
      <c r="X8" s="7"/>
      <c r="Y8" s="7"/>
      <c r="Z8" s="7"/>
      <c r="AA8" s="7"/>
      <c r="AB8" s="7"/>
      <c r="AC8" s="7"/>
      <c r="AD8" s="7"/>
      <c r="AE8" s="7"/>
      <c r="AF8" s="7"/>
      <c r="AG8" s="7"/>
    </row>
    <row r="9" spans="1:33" s="8" customFormat="1" ht="13.8" x14ac:dyDescent="0.25">
      <c r="A9" s="17" t="s">
        <v>5</v>
      </c>
      <c r="B9" s="42" t="s">
        <v>6</v>
      </c>
      <c r="C9" s="6">
        <v>1</v>
      </c>
      <c r="D9" s="62"/>
      <c r="E9" s="63"/>
      <c r="F9" s="64"/>
      <c r="G9" s="21"/>
      <c r="H9" s="19">
        <f>C9*G9</f>
        <v>0</v>
      </c>
      <c r="I9" s="7"/>
      <c r="J9" s="7"/>
      <c r="K9" s="7"/>
      <c r="L9" s="7"/>
      <c r="M9" s="7"/>
      <c r="N9" s="7"/>
      <c r="O9" s="7"/>
      <c r="P9" s="7"/>
      <c r="Q9" s="7"/>
      <c r="R9" s="7"/>
      <c r="S9" s="7"/>
      <c r="T9" s="7"/>
      <c r="U9" s="7"/>
      <c r="V9" s="7"/>
      <c r="W9" s="7"/>
      <c r="X9" s="7"/>
      <c r="Y9" s="7"/>
      <c r="Z9" s="7"/>
      <c r="AA9" s="7"/>
      <c r="AB9" s="7"/>
      <c r="AC9" s="7"/>
      <c r="AD9" s="7"/>
      <c r="AE9" s="7"/>
      <c r="AF9" s="7"/>
      <c r="AG9" s="7"/>
    </row>
    <row r="10" spans="1:33" s="8" customFormat="1" ht="13.8" x14ac:dyDescent="0.25">
      <c r="A10" s="17" t="s">
        <v>7</v>
      </c>
      <c r="B10" s="26" t="s">
        <v>8</v>
      </c>
      <c r="C10" s="6">
        <v>1</v>
      </c>
      <c r="D10" s="62"/>
      <c r="E10" s="63"/>
      <c r="F10" s="64"/>
      <c r="G10" s="21"/>
      <c r="H10" s="19">
        <f>C10*G10</f>
        <v>0</v>
      </c>
      <c r="I10" s="7"/>
      <c r="J10" s="7"/>
      <c r="K10" s="7"/>
      <c r="L10" s="7"/>
      <c r="M10" s="7"/>
      <c r="N10" s="7"/>
      <c r="O10" s="7"/>
      <c r="P10" s="7"/>
      <c r="Q10" s="7"/>
      <c r="R10" s="7"/>
      <c r="S10" s="7"/>
      <c r="T10" s="7"/>
      <c r="U10" s="7"/>
      <c r="V10" s="7"/>
      <c r="W10" s="7"/>
      <c r="X10" s="7"/>
      <c r="Y10" s="7"/>
      <c r="Z10" s="7"/>
      <c r="AA10" s="7"/>
      <c r="AB10" s="7"/>
      <c r="AC10" s="7"/>
      <c r="AD10" s="7"/>
      <c r="AE10" s="7"/>
      <c r="AF10" s="7"/>
      <c r="AG10" s="7"/>
    </row>
    <row r="11" spans="1:33" s="8" customFormat="1" ht="13.8" x14ac:dyDescent="0.25">
      <c r="A11" s="17" t="s">
        <v>9</v>
      </c>
      <c r="B11" s="23" t="s">
        <v>10</v>
      </c>
      <c r="C11" s="29">
        <v>1</v>
      </c>
      <c r="D11" s="62"/>
      <c r="E11" s="63"/>
      <c r="F11" s="64"/>
      <c r="G11" s="21"/>
      <c r="H11" s="19">
        <f>C11*G11</f>
        <v>0</v>
      </c>
      <c r="I11" s="7"/>
      <c r="J11" s="7"/>
      <c r="K11" s="7"/>
      <c r="L11" s="7"/>
      <c r="M11" s="7"/>
      <c r="N11" s="7"/>
      <c r="O11" s="7"/>
      <c r="P11" s="7"/>
      <c r="Q11" s="7"/>
      <c r="R11" s="7"/>
      <c r="S11" s="7"/>
      <c r="T11" s="7"/>
      <c r="U11" s="7"/>
      <c r="V11" s="7"/>
      <c r="W11" s="7"/>
      <c r="X11" s="7"/>
      <c r="Y11" s="7"/>
      <c r="Z11" s="7"/>
      <c r="AA11" s="7"/>
      <c r="AB11" s="7"/>
      <c r="AC11" s="7"/>
      <c r="AD11" s="7"/>
      <c r="AE11" s="7"/>
      <c r="AF11" s="7"/>
      <c r="AG11" s="7"/>
    </row>
    <row r="12" spans="1:33" s="8" customFormat="1" ht="13.8" x14ac:dyDescent="0.25">
      <c r="A12" s="17" t="s">
        <v>60</v>
      </c>
      <c r="B12" s="17" t="s">
        <v>61</v>
      </c>
      <c r="C12" s="6">
        <v>1</v>
      </c>
      <c r="D12" s="62"/>
      <c r="E12" s="63"/>
      <c r="F12" s="64"/>
      <c r="G12" s="21"/>
      <c r="H12" s="19">
        <f t="shared" ref="H12:H15" si="0">C12*G12</f>
        <v>0</v>
      </c>
      <c r="I12" s="7"/>
      <c r="J12" s="7"/>
      <c r="K12" s="7"/>
      <c r="L12" s="7"/>
      <c r="M12" s="7"/>
      <c r="N12" s="7"/>
      <c r="O12" s="7"/>
      <c r="P12" s="7"/>
      <c r="Q12" s="7"/>
      <c r="R12" s="7"/>
      <c r="S12" s="7"/>
      <c r="T12" s="7"/>
      <c r="U12" s="7"/>
      <c r="V12" s="7"/>
      <c r="W12" s="7"/>
      <c r="X12" s="7"/>
      <c r="Y12" s="7"/>
      <c r="Z12" s="7"/>
      <c r="AA12" s="7"/>
      <c r="AB12" s="7"/>
      <c r="AC12" s="7"/>
      <c r="AD12" s="7"/>
      <c r="AE12" s="7"/>
      <c r="AF12" s="7"/>
      <c r="AG12" s="7"/>
    </row>
    <row r="13" spans="1:33" s="8" customFormat="1" ht="13.8" x14ac:dyDescent="0.25">
      <c r="A13" s="17" t="s">
        <v>62</v>
      </c>
      <c r="B13" s="17" t="s">
        <v>61</v>
      </c>
      <c r="C13" s="6">
        <v>1</v>
      </c>
      <c r="D13" s="62"/>
      <c r="E13" s="63"/>
      <c r="F13" s="64"/>
      <c r="G13" s="21"/>
      <c r="H13" s="19">
        <f t="shared" si="0"/>
        <v>0</v>
      </c>
      <c r="I13" s="7"/>
      <c r="J13" s="7"/>
      <c r="K13" s="7"/>
      <c r="L13" s="7"/>
      <c r="M13" s="7"/>
      <c r="N13" s="7"/>
      <c r="O13" s="7"/>
      <c r="P13" s="7"/>
      <c r="Q13" s="7"/>
      <c r="R13" s="7"/>
      <c r="S13" s="7"/>
      <c r="T13" s="7"/>
      <c r="U13" s="7"/>
      <c r="V13" s="7"/>
      <c r="W13" s="7"/>
      <c r="X13" s="7"/>
      <c r="Y13" s="7"/>
      <c r="Z13" s="7"/>
      <c r="AA13" s="7"/>
      <c r="AB13" s="7"/>
      <c r="AC13" s="7"/>
      <c r="AD13" s="7"/>
      <c r="AE13" s="7"/>
      <c r="AF13" s="7"/>
      <c r="AG13" s="7"/>
    </row>
    <row r="14" spans="1:33" s="8" customFormat="1" ht="13.8" x14ac:dyDescent="0.25">
      <c r="A14" s="17" t="s">
        <v>62</v>
      </c>
      <c r="B14" s="17" t="s">
        <v>61</v>
      </c>
      <c r="C14" s="29">
        <v>1</v>
      </c>
      <c r="D14" s="62"/>
      <c r="E14" s="63"/>
      <c r="F14" s="64"/>
      <c r="G14" s="21"/>
      <c r="H14" s="19">
        <f t="shared" si="0"/>
        <v>0</v>
      </c>
      <c r="I14" s="7"/>
      <c r="J14" s="7"/>
      <c r="K14" s="7"/>
      <c r="L14" s="7"/>
      <c r="M14" s="7"/>
      <c r="N14" s="7"/>
      <c r="O14" s="7"/>
      <c r="P14" s="7"/>
      <c r="Q14" s="7"/>
      <c r="R14" s="7"/>
      <c r="S14" s="7"/>
      <c r="T14" s="7"/>
      <c r="U14" s="7"/>
      <c r="V14" s="7"/>
      <c r="W14" s="7"/>
      <c r="X14" s="7"/>
      <c r="Y14" s="7"/>
      <c r="Z14" s="7"/>
      <c r="AA14" s="7"/>
      <c r="AB14" s="7"/>
      <c r="AC14" s="7"/>
      <c r="AD14" s="7"/>
      <c r="AE14" s="7"/>
      <c r="AF14" s="7"/>
      <c r="AG14" s="7"/>
    </row>
    <row r="15" spans="1:33" s="8" customFormat="1" ht="13.8" x14ac:dyDescent="0.25">
      <c r="A15" s="17" t="s">
        <v>62</v>
      </c>
      <c r="B15" s="17" t="s">
        <v>61</v>
      </c>
      <c r="C15" s="6">
        <v>1</v>
      </c>
      <c r="D15" s="62"/>
      <c r="E15" s="63"/>
      <c r="F15" s="64"/>
      <c r="G15" s="21"/>
      <c r="H15" s="19">
        <f t="shared" si="0"/>
        <v>0</v>
      </c>
      <c r="I15" s="7"/>
      <c r="J15" s="7"/>
      <c r="K15" s="7"/>
      <c r="L15" s="7"/>
      <c r="M15" s="7"/>
      <c r="N15" s="7"/>
      <c r="O15" s="7"/>
      <c r="P15" s="7"/>
      <c r="Q15" s="7"/>
      <c r="R15" s="7"/>
      <c r="S15" s="7"/>
      <c r="T15" s="7"/>
      <c r="U15" s="7"/>
      <c r="V15" s="7"/>
      <c r="W15" s="7"/>
      <c r="X15" s="7"/>
      <c r="Y15" s="7"/>
      <c r="Z15" s="7"/>
      <c r="AA15" s="7"/>
      <c r="AB15" s="7"/>
      <c r="AC15" s="7"/>
      <c r="AD15" s="7"/>
      <c r="AE15" s="7"/>
      <c r="AF15" s="7"/>
      <c r="AG15" s="7"/>
    </row>
    <row r="16" spans="1:33" s="8" customFormat="1" ht="36.9" customHeight="1" thickBot="1" x14ac:dyDescent="0.3">
      <c r="A16" s="3"/>
      <c r="B16" s="18" t="str">
        <f>"TOTAAL " &amp;UPPER(A7)</f>
        <v>TOTAAL DEEL I IMPLEMENTATIEKOSTEN (EENMALIG)</v>
      </c>
      <c r="C16" s="50"/>
      <c r="D16" s="4"/>
      <c r="E16" s="4"/>
      <c r="F16" s="5"/>
      <c r="G16" s="5"/>
      <c r="H16" s="20">
        <f>SUM(H9:H15)</f>
        <v>0</v>
      </c>
      <c r="I16" s="10"/>
      <c r="J16" s="10"/>
      <c r="K16" s="10"/>
      <c r="L16" s="10"/>
      <c r="M16" s="10"/>
      <c r="N16" s="7"/>
      <c r="O16" s="7"/>
      <c r="P16" s="7"/>
      <c r="Q16" s="7"/>
      <c r="R16" s="7"/>
      <c r="S16" s="7"/>
      <c r="T16" s="7"/>
      <c r="U16" s="7"/>
      <c r="V16" s="7"/>
      <c r="W16" s="7"/>
      <c r="X16" s="7"/>
      <c r="Y16" s="7"/>
      <c r="Z16" s="7"/>
      <c r="AA16" s="7"/>
      <c r="AB16" s="7"/>
      <c r="AC16" s="7"/>
      <c r="AD16" s="7"/>
      <c r="AE16" s="7"/>
      <c r="AF16" s="7"/>
      <c r="AG16" s="7"/>
    </row>
    <row r="17" spans="1:33" ht="17.100000000000001" customHeight="1" x14ac:dyDescent="0.3">
      <c r="A17" s="35" t="s">
        <v>63</v>
      </c>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row>
    <row r="18" spans="1:33" ht="17.100000000000001" customHeight="1" x14ac:dyDescent="0.3">
      <c r="A18" s="35"/>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row>
    <row r="19" spans="1:33" s="8" customFormat="1" ht="13.8" x14ac:dyDescent="0.25">
      <c r="A19" s="9" t="s">
        <v>11</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row>
    <row r="20" spans="1:33" s="8" customFormat="1" ht="26.4" x14ac:dyDescent="0.25">
      <c r="A20" s="1" t="s">
        <v>2</v>
      </c>
      <c r="B20" s="1" t="s">
        <v>3</v>
      </c>
      <c r="C20" s="55" t="s">
        <v>12</v>
      </c>
      <c r="D20" s="57"/>
      <c r="E20" s="57"/>
      <c r="F20" s="58"/>
      <c r="G20" s="56" t="s">
        <v>13</v>
      </c>
      <c r="H20" s="1" t="s">
        <v>4</v>
      </c>
      <c r="I20" s="7"/>
      <c r="J20" s="7"/>
      <c r="K20" s="7"/>
      <c r="L20" s="7"/>
      <c r="M20" s="7"/>
      <c r="N20" s="7"/>
      <c r="O20" s="7"/>
      <c r="P20" s="7"/>
      <c r="Q20" s="7"/>
      <c r="R20" s="7"/>
      <c r="S20" s="7"/>
      <c r="T20" s="7"/>
      <c r="U20" s="7"/>
      <c r="V20" s="7"/>
      <c r="W20" s="7"/>
      <c r="X20" s="7"/>
      <c r="Y20" s="7"/>
      <c r="Z20" s="7"/>
      <c r="AA20" s="7"/>
      <c r="AB20" s="7"/>
      <c r="AC20" s="7"/>
      <c r="AD20" s="7"/>
      <c r="AE20" s="7"/>
      <c r="AF20" s="7"/>
      <c r="AG20" s="7"/>
    </row>
    <row r="21" spans="1:33" s="8" customFormat="1" ht="13.8" x14ac:dyDescent="0.25">
      <c r="A21" s="17" t="s">
        <v>14</v>
      </c>
      <c r="B21" s="26" t="s">
        <v>15</v>
      </c>
      <c r="C21" s="66">
        <v>5</v>
      </c>
      <c r="D21" s="62"/>
      <c r="E21" s="63"/>
      <c r="F21" s="64"/>
      <c r="G21" s="60"/>
      <c r="H21" s="19">
        <f>C21*G21</f>
        <v>0</v>
      </c>
      <c r="I21" s="7"/>
      <c r="J21" s="7"/>
      <c r="K21" s="7"/>
      <c r="L21" s="7"/>
      <c r="M21" s="7"/>
      <c r="N21" s="7"/>
      <c r="O21" s="7"/>
      <c r="P21" s="7"/>
      <c r="Q21" s="7"/>
      <c r="R21" s="7"/>
      <c r="S21" s="7"/>
      <c r="T21" s="7"/>
      <c r="U21" s="7"/>
      <c r="V21" s="7"/>
      <c r="W21" s="7"/>
      <c r="X21" s="7"/>
      <c r="Y21" s="7"/>
      <c r="Z21" s="7"/>
      <c r="AA21" s="7"/>
      <c r="AB21" s="7"/>
      <c r="AC21" s="7"/>
      <c r="AD21" s="7"/>
      <c r="AE21" s="7"/>
      <c r="AF21" s="7"/>
      <c r="AG21" s="7"/>
    </row>
    <row r="22" spans="1:33" s="8" customFormat="1" ht="13.8" x14ac:dyDescent="0.25">
      <c r="A22" s="17" t="s">
        <v>16</v>
      </c>
      <c r="B22" s="26" t="s">
        <v>17</v>
      </c>
      <c r="C22" s="67">
        <v>15</v>
      </c>
      <c r="D22" s="62"/>
      <c r="E22" s="63"/>
      <c r="F22" s="64"/>
      <c r="G22" s="59"/>
      <c r="H22" s="19">
        <f t="shared" ref="H22:H23" si="1">C22*G22</f>
        <v>0</v>
      </c>
      <c r="I22" s="7"/>
      <c r="J22" s="7"/>
      <c r="K22" s="7"/>
      <c r="L22" s="7"/>
      <c r="M22" s="7"/>
      <c r="N22" s="7"/>
      <c r="O22" s="7"/>
      <c r="P22" s="7"/>
      <c r="Q22" s="7"/>
      <c r="R22" s="7"/>
      <c r="S22" s="7"/>
      <c r="T22" s="7"/>
      <c r="U22" s="7"/>
      <c r="V22" s="7"/>
      <c r="W22" s="7"/>
      <c r="X22" s="7"/>
      <c r="Y22" s="7"/>
      <c r="Z22" s="7"/>
      <c r="AA22" s="7"/>
      <c r="AB22" s="7"/>
      <c r="AC22" s="7"/>
      <c r="AD22" s="7"/>
      <c r="AE22" s="7"/>
      <c r="AF22" s="7"/>
      <c r="AG22" s="7"/>
    </row>
    <row r="23" spans="1:33" s="8" customFormat="1" ht="13.8" x14ac:dyDescent="0.25">
      <c r="A23" s="17" t="s">
        <v>18</v>
      </c>
      <c r="B23" s="26" t="s">
        <v>19</v>
      </c>
      <c r="C23" s="65">
        <v>1</v>
      </c>
      <c r="D23" s="63"/>
      <c r="E23" s="63"/>
      <c r="F23" s="64"/>
      <c r="G23" s="61"/>
      <c r="H23" s="19">
        <f t="shared" si="1"/>
        <v>0</v>
      </c>
      <c r="I23" s="7"/>
      <c r="J23" s="7"/>
      <c r="K23" s="7"/>
      <c r="L23" s="7"/>
      <c r="M23" s="7"/>
      <c r="N23" s="7"/>
      <c r="O23" s="7"/>
      <c r="P23" s="7"/>
      <c r="Q23" s="7"/>
      <c r="R23" s="7"/>
      <c r="S23" s="7"/>
      <c r="T23" s="7"/>
      <c r="U23" s="7"/>
      <c r="V23" s="7"/>
      <c r="W23" s="7"/>
      <c r="X23" s="7"/>
      <c r="Y23" s="7"/>
      <c r="Z23" s="7"/>
      <c r="AA23" s="7"/>
      <c r="AB23" s="7"/>
      <c r="AC23" s="7"/>
      <c r="AD23" s="7"/>
      <c r="AE23" s="7"/>
      <c r="AF23" s="7"/>
      <c r="AG23" s="7"/>
    </row>
    <row r="24" spans="1:33" s="8" customFormat="1" ht="36.9" customHeight="1" x14ac:dyDescent="0.25">
      <c r="A24" s="3"/>
      <c r="B24" s="18" t="str">
        <f>"TOTAAL " &amp;UPPER(A19)</f>
        <v>TOTAAL DEEL II  TRAINING &amp; ONBOARDING (EENMALIG)</v>
      </c>
      <c r="C24" s="50"/>
      <c r="D24" s="4"/>
      <c r="E24" s="4"/>
      <c r="F24" s="5"/>
      <c r="G24" s="5"/>
      <c r="H24" s="20">
        <f>SUM(H21:H23)</f>
        <v>0</v>
      </c>
      <c r="I24" s="10"/>
      <c r="J24" s="10"/>
      <c r="K24" s="10"/>
      <c r="L24" s="10"/>
      <c r="M24" s="10"/>
      <c r="N24" s="7"/>
      <c r="O24" s="7"/>
      <c r="P24" s="7"/>
      <c r="Q24" s="7"/>
      <c r="R24" s="7"/>
      <c r="S24" s="7"/>
      <c r="T24" s="7"/>
      <c r="U24" s="7"/>
      <c r="V24" s="7"/>
      <c r="W24" s="7"/>
      <c r="X24" s="7"/>
      <c r="Y24" s="7"/>
      <c r="Z24" s="7"/>
      <c r="AA24" s="7"/>
      <c r="AB24" s="7"/>
      <c r="AC24" s="7"/>
      <c r="AD24" s="7"/>
      <c r="AE24" s="7"/>
      <c r="AF24" s="7"/>
      <c r="AG24" s="7"/>
    </row>
    <row r="25" spans="1:33" s="8" customFormat="1" ht="15" customHeight="1" x14ac:dyDescent="0.25">
      <c r="A25" s="2" t="s">
        <v>20</v>
      </c>
      <c r="B25" s="2"/>
      <c r="C25" s="2"/>
      <c r="D25" s="2"/>
      <c r="E25" s="2"/>
      <c r="F25" s="10"/>
      <c r="G25" s="10"/>
      <c r="H25" s="10"/>
      <c r="I25" s="10"/>
      <c r="J25" s="10"/>
      <c r="K25" s="10"/>
      <c r="L25" s="10"/>
      <c r="M25" s="10"/>
      <c r="N25" s="7"/>
      <c r="O25" s="7"/>
      <c r="P25" s="7"/>
      <c r="Q25" s="7"/>
      <c r="R25" s="7"/>
      <c r="S25" s="7"/>
      <c r="T25" s="7"/>
      <c r="U25" s="7"/>
      <c r="V25" s="7"/>
      <c r="W25" s="7"/>
      <c r="X25" s="7"/>
      <c r="Y25" s="7"/>
      <c r="Z25" s="7"/>
      <c r="AA25" s="7"/>
      <c r="AB25" s="7"/>
      <c r="AC25" s="7"/>
      <c r="AD25" s="7"/>
      <c r="AE25" s="7"/>
      <c r="AF25" s="7"/>
      <c r="AG25" s="7"/>
    </row>
    <row r="26" spans="1:33" ht="15.9" customHeight="1" x14ac:dyDescent="0.3">
      <c r="A26" s="35"/>
      <c r="B26" s="35"/>
      <c r="C26" s="35"/>
      <c r="D26" s="35"/>
      <c r="E26" s="35"/>
      <c r="F26" s="35"/>
      <c r="G26" s="35"/>
      <c r="H26" s="35"/>
      <c r="I26" s="35" t="s">
        <v>21</v>
      </c>
      <c r="J26" s="35"/>
      <c r="K26" s="35"/>
      <c r="L26" s="35"/>
      <c r="M26" s="35"/>
      <c r="N26" s="35"/>
      <c r="O26" s="35"/>
      <c r="P26" s="35"/>
      <c r="Q26" s="35"/>
      <c r="R26" s="35"/>
      <c r="S26" s="35"/>
      <c r="T26" s="35"/>
      <c r="U26" s="35"/>
      <c r="V26" s="35"/>
      <c r="W26" s="35"/>
      <c r="X26" s="35"/>
      <c r="Y26" s="35"/>
      <c r="Z26" s="35"/>
      <c r="AA26" s="35"/>
      <c r="AB26" s="35"/>
      <c r="AC26" s="35"/>
      <c r="AD26" s="35"/>
      <c r="AE26" s="35"/>
      <c r="AF26" s="35"/>
      <c r="AG26" s="35"/>
    </row>
    <row r="27" spans="1:33" s="8" customFormat="1" ht="13.8" x14ac:dyDescent="0.25">
      <c r="A27" s="9" t="s">
        <v>22</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row>
    <row r="28" spans="1:33" s="8" customFormat="1" ht="26.4" x14ac:dyDescent="0.25">
      <c r="A28" s="1" t="s">
        <v>2</v>
      </c>
      <c r="B28" s="1" t="s">
        <v>3</v>
      </c>
      <c r="C28" s="43" t="s">
        <v>23</v>
      </c>
      <c r="D28" s="57"/>
      <c r="E28" s="57"/>
      <c r="F28" s="58"/>
      <c r="G28" s="1" t="s">
        <v>24</v>
      </c>
      <c r="H28" s="1" t="s">
        <v>4</v>
      </c>
      <c r="I28" s="7"/>
      <c r="J28" s="7"/>
      <c r="K28" s="7"/>
      <c r="L28" s="7"/>
      <c r="M28" s="7"/>
      <c r="N28" s="7"/>
      <c r="O28" s="7"/>
      <c r="P28" s="7"/>
      <c r="Q28" s="7"/>
      <c r="R28" s="7"/>
      <c r="S28" s="7"/>
      <c r="T28" s="7"/>
      <c r="U28" s="7"/>
      <c r="V28" s="7"/>
      <c r="W28" s="7"/>
      <c r="X28" s="7"/>
      <c r="Y28" s="7"/>
      <c r="Z28" s="7"/>
      <c r="AA28" s="7"/>
      <c r="AB28" s="7"/>
      <c r="AC28" s="7"/>
      <c r="AD28" s="7"/>
      <c r="AE28" s="7"/>
      <c r="AF28" s="7"/>
      <c r="AG28" s="7"/>
    </row>
    <row r="29" spans="1:33" s="8" customFormat="1" ht="13.8" x14ac:dyDescent="0.25">
      <c r="A29" s="17" t="s">
        <v>25</v>
      </c>
      <c r="B29" s="26" t="s">
        <v>26</v>
      </c>
      <c r="C29" s="47">
        <v>1</v>
      </c>
      <c r="D29" s="62"/>
      <c r="E29" s="63"/>
      <c r="F29" s="64"/>
      <c r="G29" s="21"/>
      <c r="H29" s="19">
        <f>C29*G29</f>
        <v>0</v>
      </c>
      <c r="I29" s="7"/>
      <c r="J29" s="7"/>
      <c r="K29" s="80"/>
      <c r="L29" s="52"/>
      <c r="M29" s="52"/>
      <c r="N29" s="52"/>
      <c r="O29" s="52"/>
      <c r="P29" s="52"/>
      <c r="Q29" s="52"/>
      <c r="R29" s="52"/>
      <c r="S29" s="52"/>
      <c r="T29" s="52"/>
      <c r="U29" s="7"/>
      <c r="V29" s="7"/>
      <c r="W29" s="7"/>
      <c r="X29" s="7"/>
      <c r="Y29" s="7"/>
      <c r="Z29" s="7"/>
      <c r="AA29" s="7"/>
      <c r="AB29" s="7"/>
      <c r="AC29" s="7"/>
      <c r="AD29" s="7"/>
      <c r="AE29" s="7"/>
      <c r="AF29" s="7"/>
      <c r="AG29" s="7"/>
    </row>
    <row r="30" spans="1:33" s="8" customFormat="1" ht="13.8" x14ac:dyDescent="0.25">
      <c r="A30" s="17" t="s">
        <v>27</v>
      </c>
      <c r="B30" s="26" t="s">
        <v>28</v>
      </c>
      <c r="C30" s="47">
        <v>1</v>
      </c>
      <c r="D30" s="62"/>
      <c r="E30" s="63"/>
      <c r="F30" s="64"/>
      <c r="G30" s="21"/>
      <c r="H30" s="19">
        <f>C30*G30</f>
        <v>0</v>
      </c>
      <c r="I30" s="7"/>
      <c r="J30" s="7"/>
      <c r="K30" s="80"/>
      <c r="L30" s="52"/>
      <c r="M30" s="52"/>
      <c r="N30" s="52"/>
      <c r="O30" s="52"/>
      <c r="P30" s="52"/>
      <c r="Q30" s="52"/>
      <c r="R30" s="52"/>
      <c r="S30" s="52"/>
      <c r="T30" s="52"/>
      <c r="U30" s="7"/>
      <c r="V30" s="7"/>
      <c r="W30" s="7"/>
      <c r="X30" s="7"/>
      <c r="Y30" s="7"/>
      <c r="Z30" s="7"/>
      <c r="AA30" s="7"/>
      <c r="AB30" s="7"/>
      <c r="AC30" s="7"/>
      <c r="AD30" s="7"/>
      <c r="AE30" s="7"/>
      <c r="AF30" s="7"/>
      <c r="AG30" s="7"/>
    </row>
    <row r="31" spans="1:33" s="8" customFormat="1" ht="13.8" x14ac:dyDescent="0.25">
      <c r="A31" s="17" t="s">
        <v>29</v>
      </c>
      <c r="B31" s="26" t="s">
        <v>30</v>
      </c>
      <c r="C31" s="68">
        <v>80</v>
      </c>
      <c r="D31" s="63"/>
      <c r="E31" s="63"/>
      <c r="F31" s="64"/>
      <c r="G31" s="21"/>
      <c r="H31" s="19">
        <f>C31*G31</f>
        <v>0</v>
      </c>
      <c r="I31" s="7"/>
      <c r="J31" s="7"/>
      <c r="K31" s="80"/>
      <c r="L31" s="52"/>
      <c r="M31" s="52"/>
      <c r="N31" s="52"/>
      <c r="O31" s="52"/>
      <c r="P31" s="52"/>
      <c r="Q31" s="52"/>
      <c r="R31" s="52"/>
      <c r="S31" s="52"/>
      <c r="T31" s="52"/>
      <c r="U31" s="7"/>
      <c r="V31" s="7"/>
      <c r="W31" s="7"/>
      <c r="X31" s="7"/>
      <c r="Y31" s="7"/>
      <c r="Z31" s="7"/>
      <c r="AA31" s="7"/>
      <c r="AB31" s="7"/>
      <c r="AC31" s="7"/>
      <c r="AD31" s="7"/>
      <c r="AE31" s="7"/>
      <c r="AF31" s="7"/>
      <c r="AG31" s="7"/>
    </row>
    <row r="32" spans="1:33" s="8" customFormat="1" ht="13.8" x14ac:dyDescent="0.25">
      <c r="A32" s="17" t="s">
        <v>111</v>
      </c>
      <c r="B32" s="6" t="s">
        <v>112</v>
      </c>
      <c r="C32" s="107">
        <v>1</v>
      </c>
      <c r="D32" s="62"/>
      <c r="E32" s="63"/>
      <c r="F32" s="64"/>
      <c r="G32" s="21"/>
      <c r="H32" s="19">
        <f>C32*G32</f>
        <v>0</v>
      </c>
      <c r="I32" s="7"/>
      <c r="J32" s="7"/>
      <c r="K32" s="80"/>
      <c r="L32" s="52"/>
      <c r="M32" s="52"/>
      <c r="N32" s="52"/>
      <c r="O32" s="52"/>
      <c r="P32" s="52"/>
      <c r="Q32" s="52"/>
      <c r="R32" s="52"/>
      <c r="S32" s="52"/>
      <c r="T32" s="52"/>
      <c r="U32" s="7"/>
      <c r="V32" s="7"/>
      <c r="W32" s="7"/>
      <c r="X32" s="7"/>
      <c r="Y32" s="7"/>
      <c r="Z32" s="7"/>
      <c r="AA32" s="7"/>
      <c r="AB32" s="7"/>
      <c r="AC32" s="7"/>
      <c r="AD32" s="7"/>
      <c r="AE32" s="7"/>
      <c r="AF32" s="7"/>
      <c r="AG32" s="7"/>
    </row>
    <row r="33" spans="1:33" s="8" customFormat="1" ht="36.9" customHeight="1" thickBot="1" x14ac:dyDescent="0.3">
      <c r="A33" s="3"/>
      <c r="B33" s="18" t="str">
        <f>"TOTAAL " &amp;UPPER(A27)</f>
        <v>TOTAAL DEEL III  JAARLIJKS SUPPORT &amp; ONDERHOUD</v>
      </c>
      <c r="C33" s="106"/>
      <c r="D33" s="4"/>
      <c r="E33" s="4"/>
      <c r="F33" s="5"/>
      <c r="G33" s="5"/>
      <c r="H33" s="20">
        <f>SUM(H29:H32)</f>
        <v>0</v>
      </c>
      <c r="I33" s="10"/>
      <c r="J33" s="10"/>
      <c r="K33" s="10"/>
      <c r="L33" s="10"/>
      <c r="M33" s="10"/>
      <c r="N33" s="7"/>
      <c r="O33" s="7"/>
      <c r="P33" s="7"/>
      <c r="Q33" s="7"/>
      <c r="R33" s="7"/>
      <c r="S33" s="7"/>
      <c r="T33" s="7"/>
      <c r="U33" s="7"/>
      <c r="V33" s="7"/>
      <c r="W33" s="7"/>
      <c r="X33" s="7"/>
      <c r="Y33" s="7"/>
      <c r="Z33" s="7"/>
      <c r="AA33" s="7"/>
      <c r="AB33" s="7"/>
      <c r="AC33" s="7"/>
      <c r="AD33" s="7"/>
      <c r="AE33" s="7"/>
      <c r="AF33" s="7"/>
      <c r="AG33" s="7"/>
    </row>
    <row r="34" spans="1:33" s="8" customFormat="1" x14ac:dyDescent="0.3">
      <c r="A34" s="44"/>
      <c r="B34" s="35"/>
      <c r="C34" s="45"/>
      <c r="D34" s="45"/>
      <c r="E34" s="45"/>
      <c r="F34" s="46"/>
      <c r="G34" s="46"/>
      <c r="H34" s="46"/>
      <c r="I34" s="7"/>
      <c r="J34" s="7"/>
      <c r="K34" s="7"/>
      <c r="L34" s="7"/>
      <c r="M34" s="7"/>
      <c r="N34" s="7"/>
      <c r="O34" s="7"/>
      <c r="P34" s="7"/>
      <c r="Q34" s="7"/>
      <c r="R34" s="7"/>
      <c r="S34" s="7"/>
      <c r="T34" s="7"/>
      <c r="U34" s="7"/>
      <c r="V34" s="7"/>
      <c r="W34" s="7"/>
      <c r="X34" s="7"/>
      <c r="Y34" s="7"/>
      <c r="Z34" s="7"/>
      <c r="AA34" s="7"/>
      <c r="AB34" s="7"/>
      <c r="AC34" s="7"/>
      <c r="AD34" s="7"/>
      <c r="AE34" s="7"/>
      <c r="AF34" s="7"/>
      <c r="AG34" s="7"/>
    </row>
    <row r="35" spans="1:33" s="8" customFormat="1" ht="13.8" x14ac:dyDescent="0.25">
      <c r="A35" s="9" t="s">
        <v>31</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row>
    <row r="36" spans="1:33" s="8" customFormat="1" ht="26.4" x14ac:dyDescent="0.25">
      <c r="A36" s="1" t="s">
        <v>2</v>
      </c>
      <c r="B36" s="1" t="s">
        <v>3</v>
      </c>
      <c r="C36" s="43" t="s">
        <v>23</v>
      </c>
      <c r="D36" s="57"/>
      <c r="E36" s="57"/>
      <c r="F36" s="58"/>
      <c r="G36" s="1" t="s">
        <v>32</v>
      </c>
      <c r="H36" s="1" t="s">
        <v>4</v>
      </c>
      <c r="I36" s="7"/>
      <c r="J36" s="7"/>
      <c r="K36" s="7"/>
      <c r="L36" s="7"/>
      <c r="M36" s="7"/>
      <c r="N36" s="7"/>
      <c r="O36" s="7"/>
      <c r="P36" s="7"/>
      <c r="Q36" s="7"/>
      <c r="R36" s="7"/>
      <c r="S36" s="7"/>
      <c r="T36" s="7"/>
      <c r="U36" s="7"/>
      <c r="V36" s="7"/>
      <c r="W36" s="7"/>
      <c r="X36" s="7"/>
      <c r="Y36" s="7"/>
      <c r="Z36" s="7"/>
      <c r="AA36" s="7"/>
      <c r="AB36" s="7"/>
      <c r="AC36" s="7"/>
      <c r="AD36" s="7"/>
      <c r="AE36" s="7"/>
      <c r="AF36" s="7"/>
      <c r="AG36" s="7"/>
    </row>
    <row r="37" spans="1:33" s="8" customFormat="1" ht="13.8" x14ac:dyDescent="0.25">
      <c r="A37" s="17" t="s">
        <v>33</v>
      </c>
      <c r="B37" s="26" t="s">
        <v>34</v>
      </c>
      <c r="C37" s="51">
        <v>1</v>
      </c>
      <c r="D37" s="62"/>
      <c r="E37" s="63"/>
      <c r="F37" s="64"/>
      <c r="G37" s="21"/>
      <c r="H37" s="19">
        <f t="shared" ref="H37" si="2">C37*G37</f>
        <v>0</v>
      </c>
      <c r="I37" s="7"/>
      <c r="J37" s="7"/>
      <c r="K37" s="7"/>
      <c r="L37" s="7"/>
      <c r="M37" s="7"/>
      <c r="N37" s="7"/>
      <c r="O37" s="7"/>
      <c r="P37" s="7"/>
      <c r="Q37" s="7"/>
      <c r="R37" s="7"/>
      <c r="S37" s="7"/>
      <c r="T37" s="7"/>
      <c r="U37" s="7"/>
      <c r="V37" s="7"/>
      <c r="W37" s="7"/>
      <c r="X37" s="7"/>
      <c r="Y37" s="7"/>
      <c r="Z37" s="7"/>
      <c r="AA37" s="7"/>
      <c r="AB37" s="7"/>
      <c r="AC37" s="7"/>
      <c r="AD37" s="7"/>
      <c r="AE37" s="7"/>
      <c r="AF37" s="7"/>
      <c r="AG37" s="7"/>
    </row>
    <row r="38" spans="1:33" s="8" customFormat="1" ht="13.8" x14ac:dyDescent="0.25">
      <c r="A38" s="17" t="s">
        <v>35</v>
      </c>
      <c r="B38" s="26" t="s">
        <v>36</v>
      </c>
      <c r="C38" s="51">
        <v>2</v>
      </c>
      <c r="D38" s="62"/>
      <c r="E38" s="63"/>
      <c r="F38" s="64"/>
      <c r="G38" s="21"/>
      <c r="H38" s="19">
        <f t="shared" ref="H38:H40" si="3">C38*G38</f>
        <v>0</v>
      </c>
      <c r="I38" s="7"/>
      <c r="J38" s="7"/>
      <c r="K38" s="80"/>
      <c r="L38" s="52"/>
      <c r="M38" s="52"/>
      <c r="N38" s="52"/>
      <c r="O38" s="52"/>
      <c r="P38" s="52"/>
      <c r="Q38" s="52"/>
      <c r="R38" s="52"/>
      <c r="S38" s="52"/>
      <c r="T38" s="52"/>
      <c r="U38" s="7"/>
      <c r="V38" s="7"/>
      <c r="W38" s="7"/>
      <c r="X38" s="7"/>
      <c r="Y38" s="7"/>
      <c r="Z38" s="7"/>
      <c r="AA38" s="7"/>
      <c r="AB38" s="7"/>
      <c r="AC38" s="7"/>
      <c r="AD38" s="7"/>
      <c r="AE38" s="7"/>
      <c r="AF38" s="7"/>
      <c r="AG38" s="7"/>
    </row>
    <row r="39" spans="1:33" s="8" customFormat="1" ht="13.8" x14ac:dyDescent="0.25">
      <c r="A39" s="17" t="s">
        <v>37</v>
      </c>
      <c r="B39" s="26" t="s">
        <v>38</v>
      </c>
      <c r="C39" s="51">
        <v>15</v>
      </c>
      <c r="D39" s="62"/>
      <c r="E39" s="63"/>
      <c r="F39" s="64"/>
      <c r="G39" s="21"/>
      <c r="H39" s="19">
        <f t="shared" si="3"/>
        <v>0</v>
      </c>
      <c r="I39" s="7"/>
      <c r="J39" s="7"/>
      <c r="K39" s="80"/>
      <c r="L39" s="52"/>
      <c r="M39" s="52"/>
      <c r="N39" s="52"/>
      <c r="O39" s="52"/>
      <c r="P39" s="52"/>
      <c r="Q39" s="52"/>
      <c r="R39" s="52"/>
      <c r="S39" s="52"/>
      <c r="T39" s="52"/>
      <c r="U39" s="7"/>
      <c r="V39" s="7"/>
      <c r="W39" s="7"/>
      <c r="X39" s="7"/>
      <c r="Y39" s="7"/>
      <c r="Z39" s="7"/>
      <c r="AA39" s="7"/>
      <c r="AB39" s="7"/>
      <c r="AC39" s="7"/>
      <c r="AD39" s="7"/>
      <c r="AE39" s="7"/>
      <c r="AF39" s="7"/>
      <c r="AG39" s="7"/>
    </row>
    <row r="40" spans="1:33" s="8" customFormat="1" ht="13.8" x14ac:dyDescent="0.25">
      <c r="A40" s="17" t="s">
        <v>39</v>
      </c>
      <c r="B40" s="26" t="s">
        <v>40</v>
      </c>
      <c r="C40" s="51">
        <v>20</v>
      </c>
      <c r="D40" s="63"/>
      <c r="E40" s="63"/>
      <c r="F40" s="64"/>
      <c r="G40" s="21"/>
      <c r="H40" s="19">
        <f t="shared" si="3"/>
        <v>0</v>
      </c>
      <c r="I40" s="7"/>
      <c r="J40" s="7"/>
      <c r="K40" s="80"/>
      <c r="L40" s="52"/>
      <c r="M40" s="52"/>
      <c r="N40" s="52"/>
      <c r="O40" s="52"/>
      <c r="P40" s="52"/>
      <c r="Q40" s="52"/>
      <c r="R40" s="52"/>
      <c r="S40" s="52"/>
      <c r="T40" s="52"/>
      <c r="U40" s="7"/>
      <c r="V40" s="7"/>
      <c r="W40" s="7"/>
      <c r="X40" s="7"/>
      <c r="Y40" s="7"/>
      <c r="Z40" s="7"/>
      <c r="AA40" s="7"/>
      <c r="AB40" s="7"/>
      <c r="AC40" s="7"/>
      <c r="AD40" s="7"/>
      <c r="AE40" s="7"/>
      <c r="AF40" s="7"/>
      <c r="AG40" s="7"/>
    </row>
    <row r="41" spans="1:33" s="8" customFormat="1" ht="36.9" customHeight="1" x14ac:dyDescent="0.25">
      <c r="A41" s="3"/>
      <c r="B41" s="18" t="str">
        <f>"TOTAAL " &amp;UPPER(A35)</f>
        <v>TOTAAL DEEL IV JAARLIJKSE LICENTIEKOSTEN</v>
      </c>
      <c r="C41" s="50"/>
      <c r="D41" s="4"/>
      <c r="E41" s="4"/>
      <c r="F41" s="5"/>
      <c r="G41" s="5"/>
      <c r="H41" s="20">
        <f>SUM(H37:H40)</f>
        <v>0</v>
      </c>
      <c r="I41" s="10"/>
      <c r="J41" s="10"/>
      <c r="K41" s="10"/>
      <c r="L41" s="52"/>
      <c r="M41" s="52"/>
      <c r="N41" s="52"/>
      <c r="O41" s="52"/>
      <c r="P41" s="52"/>
      <c r="Q41" s="52"/>
      <c r="R41" s="52"/>
      <c r="S41" s="52"/>
      <c r="T41" s="52"/>
      <c r="U41" s="7"/>
      <c r="V41" s="7"/>
      <c r="W41" s="7"/>
      <c r="X41" s="7"/>
      <c r="Y41" s="7"/>
      <c r="Z41" s="7"/>
      <c r="AA41" s="7"/>
      <c r="AB41" s="7"/>
      <c r="AC41" s="7"/>
      <c r="AD41" s="7"/>
      <c r="AE41" s="7"/>
      <c r="AF41" s="7"/>
      <c r="AG41" s="7"/>
    </row>
    <row r="42" spans="1:33" s="8" customFormat="1" x14ac:dyDescent="0.3">
      <c r="A42" s="44"/>
      <c r="B42" s="35"/>
      <c r="C42" s="45"/>
      <c r="D42" s="45"/>
      <c r="E42" s="45"/>
      <c r="F42" s="46"/>
      <c r="G42" s="46"/>
      <c r="H42" s="46"/>
      <c r="I42" s="7"/>
      <c r="J42" s="7"/>
      <c r="K42" s="7"/>
      <c r="L42" s="7"/>
      <c r="M42" s="7"/>
      <c r="N42" s="7"/>
      <c r="O42" s="7"/>
      <c r="P42" s="7"/>
      <c r="Q42" s="7"/>
      <c r="R42" s="7"/>
      <c r="S42" s="7"/>
      <c r="T42" s="7"/>
      <c r="U42" s="7"/>
      <c r="V42" s="7"/>
      <c r="W42" s="7"/>
      <c r="X42" s="7"/>
      <c r="Y42" s="7"/>
      <c r="Z42" s="7"/>
      <c r="AA42" s="7"/>
      <c r="AB42" s="7"/>
      <c r="AC42" s="7"/>
      <c r="AD42" s="7"/>
      <c r="AE42" s="7"/>
      <c r="AF42" s="7"/>
      <c r="AG42" s="7"/>
    </row>
    <row r="43" spans="1:33" s="8" customFormat="1" ht="15" customHeight="1" thickBot="1" x14ac:dyDescent="0.3">
      <c r="A43" s="9" t="s">
        <v>41</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row>
    <row r="44" spans="1:33" s="8" customFormat="1" ht="45" customHeight="1" x14ac:dyDescent="0.25">
      <c r="A44" s="73" t="s">
        <v>2</v>
      </c>
      <c r="B44" s="74" t="s">
        <v>113</v>
      </c>
      <c r="C44" s="111" t="s">
        <v>109</v>
      </c>
      <c r="D44" s="112"/>
      <c r="E44" s="112"/>
      <c r="F44" s="112"/>
      <c r="G44" s="113"/>
      <c r="H44" s="75" t="s">
        <v>4</v>
      </c>
      <c r="I44" s="10"/>
      <c r="J44" s="10"/>
      <c r="K44" s="10"/>
      <c r="L44" s="10"/>
      <c r="M44" s="10"/>
      <c r="N44" s="7"/>
      <c r="O44" s="7"/>
      <c r="P44" s="7"/>
      <c r="Q44" s="7"/>
      <c r="R44" s="7"/>
      <c r="S44" s="7"/>
      <c r="T44" s="7"/>
      <c r="U44" s="7"/>
      <c r="V44" s="7"/>
      <c r="W44" s="7"/>
      <c r="X44" s="7"/>
      <c r="Y44" s="7"/>
      <c r="Z44" s="7"/>
      <c r="AA44" s="7"/>
      <c r="AB44" s="7"/>
      <c r="AC44" s="7"/>
      <c r="AD44" s="7"/>
      <c r="AE44" s="7"/>
      <c r="AF44" s="7"/>
      <c r="AG44" s="7"/>
    </row>
    <row r="45" spans="1:33" s="8" customFormat="1" ht="13.8" x14ac:dyDescent="0.25">
      <c r="A45" s="76" t="s">
        <v>42</v>
      </c>
      <c r="B45" s="24" t="s">
        <v>114</v>
      </c>
      <c r="C45" s="108" t="s">
        <v>109</v>
      </c>
      <c r="D45" s="109"/>
      <c r="E45" s="109"/>
      <c r="F45" s="109"/>
      <c r="G45" s="110"/>
      <c r="H45" s="77">
        <f>Pandenlijst!I188</f>
        <v>0</v>
      </c>
      <c r="I45" s="10"/>
      <c r="J45" s="41" t="s">
        <v>43</v>
      </c>
      <c r="K45" s="52"/>
      <c r="L45" s="52"/>
      <c r="M45" s="52"/>
      <c r="N45" s="52"/>
      <c r="O45" s="52"/>
      <c r="P45" s="52"/>
      <c r="Q45" s="52"/>
      <c r="R45" s="52"/>
      <c r="S45" s="52"/>
      <c r="T45" s="52"/>
      <c r="U45" s="7"/>
      <c r="V45" s="7"/>
      <c r="W45" s="7"/>
      <c r="X45" s="7"/>
      <c r="Y45" s="7"/>
      <c r="Z45" s="7"/>
      <c r="AA45" s="7"/>
      <c r="AB45" s="7"/>
      <c r="AC45" s="7"/>
      <c r="AD45" s="7"/>
      <c r="AE45" s="7"/>
      <c r="AF45" s="7"/>
      <c r="AG45" s="7"/>
    </row>
    <row r="46" spans="1:33" s="8" customFormat="1" ht="38.1" customHeight="1" thickBot="1" x14ac:dyDescent="0.3">
      <c r="A46" s="3"/>
      <c r="B46" s="18" t="str">
        <f>"TOTAAL " &amp;UPPER(A43)</f>
        <v xml:space="preserve">TOTAAL DEEL V UITVOEREN MJOP </v>
      </c>
      <c r="C46" s="4"/>
      <c r="D46" s="4"/>
      <c r="E46" s="4"/>
      <c r="F46" s="5"/>
      <c r="G46" s="5"/>
      <c r="H46" s="20">
        <f>SUM(H45:H45)</f>
        <v>0</v>
      </c>
      <c r="I46" s="10"/>
      <c r="J46" s="10"/>
      <c r="K46" s="52"/>
      <c r="L46" s="10"/>
      <c r="M46" s="10"/>
      <c r="N46" s="7"/>
      <c r="O46" s="7"/>
      <c r="P46" s="7"/>
      <c r="Q46" s="7"/>
      <c r="R46" s="7"/>
      <c r="S46" s="7"/>
      <c r="T46" s="7"/>
      <c r="U46" s="7"/>
      <c r="V46" s="7"/>
      <c r="W46" s="7"/>
      <c r="X46" s="7"/>
      <c r="Y46" s="7"/>
      <c r="Z46" s="7"/>
      <c r="AA46" s="7"/>
      <c r="AB46" s="7"/>
      <c r="AC46" s="7"/>
      <c r="AD46" s="7"/>
      <c r="AE46" s="7"/>
      <c r="AF46" s="7"/>
      <c r="AG46" s="7"/>
    </row>
    <row r="47" spans="1:33" s="8" customFormat="1" ht="13.8" x14ac:dyDescent="0.25">
      <c r="A47" s="10"/>
      <c r="B47" s="10"/>
      <c r="C47" s="10"/>
      <c r="D47" s="10"/>
      <c r="E47" s="10"/>
      <c r="F47" s="10"/>
      <c r="G47" s="10"/>
      <c r="H47" s="10"/>
      <c r="I47" s="10"/>
      <c r="J47" s="10"/>
      <c r="K47" s="10"/>
      <c r="L47" s="10"/>
      <c r="M47" s="10"/>
      <c r="N47" s="7"/>
      <c r="O47" s="7"/>
      <c r="P47" s="7"/>
      <c r="Q47" s="7"/>
      <c r="R47" s="7"/>
      <c r="S47" s="7"/>
      <c r="T47" s="7"/>
      <c r="U47" s="7"/>
      <c r="V47" s="7"/>
      <c r="W47" s="7"/>
      <c r="X47" s="7"/>
      <c r="Y47" s="7"/>
      <c r="Z47" s="7"/>
      <c r="AA47" s="7"/>
      <c r="AB47" s="7"/>
      <c r="AC47" s="7"/>
      <c r="AD47" s="7"/>
      <c r="AE47" s="7"/>
      <c r="AF47" s="7"/>
      <c r="AG47" s="7"/>
    </row>
    <row r="48" spans="1:33" s="8" customFormat="1" ht="13.8" x14ac:dyDescent="0.25">
      <c r="A48" s="10"/>
      <c r="B48" s="10"/>
      <c r="C48" s="10"/>
      <c r="D48" s="10"/>
      <c r="E48" s="10"/>
      <c r="F48" s="10"/>
      <c r="G48" s="10"/>
      <c r="H48" s="10"/>
      <c r="I48" s="10"/>
      <c r="J48" s="10"/>
      <c r="K48" s="10"/>
      <c r="L48" s="10"/>
      <c r="M48" s="10"/>
      <c r="N48" s="7"/>
      <c r="O48" s="7"/>
      <c r="P48" s="7"/>
      <c r="Q48" s="7"/>
      <c r="R48" s="7"/>
      <c r="S48" s="7"/>
      <c r="T48" s="7"/>
      <c r="U48" s="7"/>
      <c r="V48" s="7"/>
      <c r="W48" s="7"/>
      <c r="X48" s="7"/>
      <c r="Y48" s="7"/>
      <c r="Z48" s="7"/>
      <c r="AA48" s="7"/>
      <c r="AB48" s="7"/>
      <c r="AC48" s="7"/>
      <c r="AD48" s="7"/>
      <c r="AE48" s="7"/>
      <c r="AF48" s="7"/>
      <c r="AG48" s="7"/>
    </row>
    <row r="49" spans="1:33" s="8" customFormat="1" ht="13.8" x14ac:dyDescent="0.25">
      <c r="B49" s="10" t="str">
        <f>"Totaal "&amp;A7</f>
        <v>Totaal Deel I Implementatiekosten (eenmalig)</v>
      </c>
      <c r="C49" s="10"/>
      <c r="D49" s="10"/>
      <c r="E49" s="10"/>
      <c r="F49" s="10"/>
      <c r="G49" s="10"/>
      <c r="H49" s="52">
        <f>H16</f>
        <v>0</v>
      </c>
      <c r="I49" s="10"/>
      <c r="J49" s="10"/>
      <c r="K49" s="52"/>
      <c r="L49" s="10"/>
      <c r="M49" s="10"/>
      <c r="N49" s="7"/>
      <c r="O49" s="7"/>
      <c r="P49" s="7"/>
      <c r="Q49" s="7"/>
      <c r="R49" s="7"/>
      <c r="S49" s="7"/>
      <c r="T49" s="7"/>
      <c r="U49" s="7"/>
      <c r="V49" s="7"/>
      <c r="W49" s="7"/>
      <c r="X49" s="7"/>
      <c r="Y49" s="7"/>
      <c r="Z49" s="7"/>
      <c r="AA49" s="7"/>
      <c r="AB49" s="7"/>
      <c r="AC49" s="7"/>
      <c r="AD49" s="7"/>
      <c r="AE49" s="7"/>
      <c r="AF49" s="7"/>
      <c r="AG49" s="7"/>
    </row>
    <row r="50" spans="1:33" s="8" customFormat="1" ht="13.8" x14ac:dyDescent="0.25">
      <c r="B50" s="10" t="str">
        <f>"Totaal "&amp;A19</f>
        <v>Totaal Deel II  Training &amp; onboarding (eenmalig)</v>
      </c>
      <c r="C50" s="10"/>
      <c r="D50" s="10"/>
      <c r="E50" s="10"/>
      <c r="F50" s="10"/>
      <c r="G50" s="10"/>
      <c r="H50" s="52">
        <f>H24</f>
        <v>0</v>
      </c>
      <c r="I50" s="10"/>
      <c r="J50" s="10"/>
      <c r="K50" s="52"/>
      <c r="L50" s="10"/>
      <c r="M50" s="10"/>
      <c r="N50" s="7"/>
      <c r="O50" s="7"/>
      <c r="P50" s="7"/>
      <c r="Q50" s="7"/>
      <c r="R50" s="7"/>
      <c r="S50" s="7"/>
      <c r="T50" s="7"/>
      <c r="U50" s="7"/>
      <c r="V50" s="7"/>
      <c r="W50" s="7"/>
      <c r="X50" s="7"/>
      <c r="Y50" s="7"/>
      <c r="Z50" s="7"/>
      <c r="AA50" s="7"/>
      <c r="AB50" s="7"/>
      <c r="AC50" s="7"/>
      <c r="AD50" s="7"/>
      <c r="AE50" s="7"/>
      <c r="AF50" s="7"/>
      <c r="AG50" s="7"/>
    </row>
    <row r="51" spans="1:33" s="8" customFormat="1" ht="13.8" x14ac:dyDescent="0.25">
      <c r="B51" s="10" t="str">
        <f>"Totaal "&amp;A27</f>
        <v>Totaal Deel III  Jaarlijks support &amp; onderhoud</v>
      </c>
      <c r="C51" s="10" t="s">
        <v>44</v>
      </c>
      <c r="D51" s="10"/>
      <c r="E51" s="10"/>
      <c r="F51" s="10"/>
      <c r="G51" s="10"/>
      <c r="H51" s="52">
        <f>H33*10</f>
        <v>0</v>
      </c>
      <c r="I51" s="52"/>
      <c r="J51" s="10"/>
      <c r="K51" s="10"/>
      <c r="L51" s="10"/>
      <c r="M51" s="10"/>
      <c r="N51" s="7"/>
      <c r="O51" s="7"/>
      <c r="P51" s="7"/>
      <c r="Q51" s="7"/>
      <c r="R51" s="7"/>
      <c r="S51" s="7"/>
      <c r="T51" s="7"/>
      <c r="U51" s="7"/>
      <c r="V51" s="7"/>
      <c r="W51" s="7"/>
      <c r="X51" s="7"/>
      <c r="Y51" s="7"/>
      <c r="Z51" s="7"/>
      <c r="AA51" s="7"/>
      <c r="AB51" s="7"/>
      <c r="AC51" s="7"/>
      <c r="AD51" s="7"/>
      <c r="AE51" s="7"/>
      <c r="AF51" s="7"/>
      <c r="AG51" s="7"/>
    </row>
    <row r="52" spans="1:33" s="8" customFormat="1" ht="13.8" x14ac:dyDescent="0.25">
      <c r="A52" s="10"/>
      <c r="B52" s="10" t="str">
        <f>"Totaal "&amp;A35</f>
        <v>Totaal Deel IV Jaarlijkse Licentiekosten</v>
      </c>
      <c r="C52" s="10" t="s">
        <v>44</v>
      </c>
      <c r="D52" s="10"/>
      <c r="E52" s="10"/>
      <c r="F52" s="10"/>
      <c r="G52" s="10"/>
      <c r="H52" s="52">
        <f>H41*10</f>
        <v>0</v>
      </c>
      <c r="I52" s="52"/>
      <c r="J52" s="10"/>
      <c r="K52" s="10"/>
      <c r="L52" s="10"/>
      <c r="M52" s="10"/>
      <c r="N52" s="7"/>
      <c r="O52" s="7"/>
      <c r="P52" s="7"/>
      <c r="Q52" s="7"/>
      <c r="R52" s="7"/>
      <c r="S52" s="7"/>
      <c r="T52" s="7"/>
      <c r="U52" s="7"/>
      <c r="V52" s="7"/>
      <c r="W52" s="7"/>
      <c r="X52" s="7"/>
      <c r="Y52" s="7"/>
      <c r="Z52" s="7"/>
      <c r="AA52" s="7"/>
      <c r="AB52" s="7"/>
      <c r="AC52" s="7"/>
      <c r="AD52" s="7"/>
      <c r="AE52" s="7"/>
      <c r="AF52" s="7"/>
      <c r="AG52" s="7"/>
    </row>
    <row r="53" spans="1:33" s="8" customFormat="1" ht="13.8" x14ac:dyDescent="0.25">
      <c r="A53" s="10"/>
      <c r="B53" s="78" t="str">
        <f>"Totaal "&amp;A43</f>
        <v xml:space="preserve">Totaal Deel V uitvoeren MJOP </v>
      </c>
      <c r="C53" s="78"/>
      <c r="D53" s="78"/>
      <c r="E53" s="78"/>
      <c r="F53" s="78"/>
      <c r="G53" s="78"/>
      <c r="H53" s="79">
        <f>H46</f>
        <v>0</v>
      </c>
      <c r="I53" s="10"/>
      <c r="J53" s="10"/>
      <c r="K53" s="10"/>
      <c r="L53" s="10"/>
      <c r="M53" s="10"/>
      <c r="N53" s="7"/>
      <c r="O53" s="7"/>
      <c r="P53" s="7"/>
      <c r="Q53" s="7"/>
      <c r="R53" s="7"/>
      <c r="S53" s="7"/>
      <c r="T53" s="7"/>
      <c r="U53" s="7"/>
      <c r="V53" s="7"/>
      <c r="W53" s="7"/>
      <c r="X53" s="7"/>
      <c r="Y53" s="7"/>
      <c r="Z53" s="7"/>
      <c r="AA53" s="7"/>
      <c r="AB53" s="7"/>
      <c r="AC53" s="7"/>
      <c r="AD53" s="7"/>
      <c r="AE53" s="7"/>
      <c r="AF53" s="7"/>
      <c r="AG53" s="7"/>
    </row>
    <row r="54" spans="1:33" s="8" customFormat="1" ht="13.8" x14ac:dyDescent="0.25">
      <c r="A54" s="10"/>
      <c r="B54" s="53" t="s">
        <v>45</v>
      </c>
      <c r="C54" s="53"/>
      <c r="D54" s="53"/>
      <c r="E54" s="53"/>
      <c r="F54" s="53"/>
      <c r="G54" s="53"/>
      <c r="H54" s="54">
        <f>SUM(H49:H53)</f>
        <v>0</v>
      </c>
      <c r="I54" s="10"/>
      <c r="J54" s="10"/>
      <c r="K54" s="10"/>
      <c r="L54" s="10"/>
      <c r="M54" s="10"/>
      <c r="N54" s="7"/>
      <c r="O54" s="7"/>
      <c r="P54" s="7"/>
      <c r="Q54" s="7"/>
      <c r="R54" s="7"/>
      <c r="S54" s="7"/>
      <c r="T54" s="7"/>
      <c r="U54" s="7"/>
      <c r="V54" s="7"/>
      <c r="W54" s="7"/>
      <c r="X54" s="7"/>
      <c r="Y54" s="7"/>
      <c r="Z54" s="7"/>
      <c r="AA54" s="7"/>
      <c r="AB54" s="7"/>
      <c r="AC54" s="7"/>
      <c r="AD54" s="7"/>
      <c r="AE54" s="7"/>
      <c r="AF54" s="7"/>
      <c r="AG54" s="7"/>
    </row>
    <row r="55" spans="1:33" s="8" customFormat="1" ht="13.8" x14ac:dyDescent="0.25">
      <c r="A55" s="7"/>
      <c r="B55" s="11"/>
      <c r="C55" s="11"/>
      <c r="D55" s="11"/>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row>
    <row r="56" spans="1:33" s="8" customFormat="1" ht="13.8" x14ac:dyDescent="0.25">
      <c r="A56" s="13" t="s">
        <v>46</v>
      </c>
      <c r="B56" s="14"/>
      <c r="C56" s="14"/>
      <c r="D56" s="14"/>
      <c r="E56" s="15"/>
      <c r="F56" s="15"/>
      <c r="G56" s="15"/>
      <c r="H56" s="15"/>
      <c r="I56" s="7"/>
      <c r="J56" s="7"/>
      <c r="K56" s="7"/>
      <c r="L56" s="7"/>
      <c r="M56" s="7"/>
      <c r="N56" s="7"/>
      <c r="O56" s="7"/>
      <c r="P56" s="7"/>
      <c r="Q56" s="7"/>
      <c r="R56" s="7"/>
      <c r="S56" s="7"/>
      <c r="T56" s="7"/>
      <c r="U56" s="7"/>
      <c r="V56" s="7"/>
      <c r="W56" s="7"/>
      <c r="X56" s="7"/>
      <c r="Y56" s="7"/>
      <c r="Z56" s="7"/>
      <c r="AA56" s="7"/>
      <c r="AB56" s="7"/>
      <c r="AC56" s="7"/>
      <c r="AD56" s="7"/>
      <c r="AE56" s="7"/>
      <c r="AF56" s="7"/>
      <c r="AG56" s="7"/>
    </row>
    <row r="57" spans="1:33" s="8" customFormat="1" ht="13.8" x14ac:dyDescent="0.25">
      <c r="A57" s="13"/>
      <c r="B57" s="14"/>
      <c r="C57" s="14"/>
      <c r="D57" s="14"/>
      <c r="E57" s="15"/>
      <c r="F57" s="15"/>
      <c r="G57" s="15"/>
      <c r="H57" s="15"/>
      <c r="I57" s="7"/>
      <c r="J57" s="7"/>
      <c r="K57" s="7"/>
      <c r="L57" s="7"/>
      <c r="M57" s="7"/>
      <c r="N57" s="7"/>
      <c r="O57" s="7"/>
      <c r="P57" s="7"/>
      <c r="Q57" s="7"/>
      <c r="R57" s="7"/>
      <c r="S57" s="7"/>
      <c r="T57" s="7"/>
      <c r="U57" s="7"/>
      <c r="V57" s="7"/>
      <c r="W57" s="7"/>
      <c r="X57" s="7"/>
      <c r="Y57" s="7"/>
      <c r="Z57" s="7"/>
      <c r="AA57" s="7"/>
      <c r="AB57" s="7"/>
      <c r="AC57" s="7"/>
      <c r="AD57" s="7"/>
      <c r="AE57" s="7"/>
      <c r="AF57" s="7"/>
      <c r="AG57" s="7"/>
    </row>
    <row r="58" spans="1:33" s="8" customFormat="1" ht="13.8" x14ac:dyDescent="0.25">
      <c r="A58" s="7"/>
      <c r="B58" s="11"/>
      <c r="C58" s="11"/>
      <c r="D58" s="11"/>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row>
    <row r="59" spans="1:33" s="25" customFormat="1" x14ac:dyDescent="0.3">
      <c r="A59" s="38" t="s">
        <v>47</v>
      </c>
      <c r="B59" s="35"/>
      <c r="C59" s="31"/>
      <c r="D59" s="32"/>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row>
    <row r="60" spans="1:33" s="25" customFormat="1" x14ac:dyDescent="0.3">
      <c r="A60" s="39" t="s">
        <v>48</v>
      </c>
      <c r="B60" s="31"/>
      <c r="C60" s="31"/>
      <c r="D60" s="32"/>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row>
    <row r="61" spans="1:33" s="25" customFormat="1" x14ac:dyDescent="0.3">
      <c r="A61" s="39" t="s">
        <v>49</v>
      </c>
      <c r="B61" s="31"/>
      <c r="C61" s="32"/>
      <c r="D61" s="32"/>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row>
    <row r="62" spans="1:33" s="25" customFormat="1" x14ac:dyDescent="0.3">
      <c r="A62" s="39" t="s">
        <v>50</v>
      </c>
      <c r="B62" s="40"/>
      <c r="C62" s="31"/>
      <c r="D62" s="32"/>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row>
    <row r="63" spans="1:33" s="25" customFormat="1" ht="15.9" customHeight="1" x14ac:dyDescent="0.3">
      <c r="A63" s="39" t="s">
        <v>51</v>
      </c>
      <c r="B63" s="40"/>
      <c r="C63" s="31"/>
      <c r="D63" s="32"/>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row>
    <row r="64" spans="1:33" s="25" customFormat="1" x14ac:dyDescent="0.3">
      <c r="A64" s="39" t="s">
        <v>52</v>
      </c>
      <c r="B64" s="39"/>
      <c r="C64" s="31"/>
      <c r="D64" s="32"/>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row>
    <row r="65" spans="1:33" s="25" customFormat="1" x14ac:dyDescent="0.3">
      <c r="A65" s="39" t="s">
        <v>53</v>
      </c>
      <c r="B65" s="35"/>
      <c r="C65" s="31"/>
      <c r="D65" s="32"/>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row>
    <row r="66" spans="1:33" s="25" customFormat="1" ht="15" thickBot="1" x14ac:dyDescent="0.35">
      <c r="A66" s="39"/>
      <c r="B66" s="35"/>
      <c r="C66" s="31"/>
      <c r="D66" s="32"/>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row>
    <row r="67" spans="1:33" s="8" customFormat="1" thickBot="1" x14ac:dyDescent="0.3">
      <c r="A67" s="7"/>
      <c r="B67" s="16" t="s">
        <v>54</v>
      </c>
      <c r="C67" s="12"/>
      <c r="D67" s="69"/>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row>
    <row r="68" spans="1:33" s="8" customFormat="1" ht="13.8" x14ac:dyDescent="0.25">
      <c r="A68" s="7"/>
      <c r="B68" s="70" t="s">
        <v>55</v>
      </c>
      <c r="C68" s="83"/>
      <c r="D68" s="84"/>
      <c r="E68" s="28"/>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row>
    <row r="69" spans="1:33" s="8" customFormat="1" ht="13.8" x14ac:dyDescent="0.25">
      <c r="A69" s="7"/>
      <c r="B69" s="71" t="s">
        <v>56</v>
      </c>
      <c r="C69" s="85"/>
      <c r="D69" s="86"/>
      <c r="E69" s="28"/>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row>
    <row r="70" spans="1:33" s="8" customFormat="1" ht="13.8" x14ac:dyDescent="0.25">
      <c r="A70" s="7"/>
      <c r="B70" s="71" t="s">
        <v>57</v>
      </c>
      <c r="C70" s="85"/>
      <c r="D70" s="86"/>
      <c r="E70" s="28"/>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row>
    <row r="71" spans="1:33" s="8" customFormat="1" ht="69" customHeight="1" x14ac:dyDescent="0.25">
      <c r="A71" s="7"/>
      <c r="B71" s="71" t="s">
        <v>58</v>
      </c>
      <c r="C71" s="85"/>
      <c r="D71" s="86"/>
      <c r="E71" s="28"/>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row>
    <row r="72" spans="1:33" s="8" customFormat="1" thickBot="1" x14ac:dyDescent="0.3">
      <c r="A72" s="7"/>
      <c r="B72" s="72" t="s">
        <v>59</v>
      </c>
      <c r="C72" s="81"/>
      <c r="D72" s="82"/>
      <c r="E72" s="28"/>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row>
    <row r="73" spans="1:33" s="8" customFormat="1" ht="13.8" x14ac:dyDescent="0.25">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row>
    <row r="74" spans="1:33" s="8" customFormat="1" ht="15" customHeight="1" x14ac:dyDescent="0.25">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row>
    <row r="75" spans="1:33" x14ac:dyDescent="0.3">
      <c r="A75" s="35"/>
      <c r="B75" s="35"/>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row>
    <row r="76" spans="1:33" x14ac:dyDescent="0.3">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row>
    <row r="77" spans="1:33" x14ac:dyDescent="0.3">
      <c r="A77" s="35"/>
      <c r="B77" s="35"/>
      <c r="C77" s="35"/>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row>
    <row r="78" spans="1:33" x14ac:dyDescent="0.3">
      <c r="A78" s="35"/>
      <c r="B78" s="35"/>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row>
    <row r="79" spans="1:33" x14ac:dyDescent="0.3">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row>
    <row r="80" spans="1:33" x14ac:dyDescent="0.3">
      <c r="A80" s="35"/>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row>
    <row r="81" spans="1:33" x14ac:dyDescent="0.3">
      <c r="A81" s="35"/>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row>
    <row r="82" spans="1:33" x14ac:dyDescent="0.3">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row>
    <row r="83" spans="1:33" x14ac:dyDescent="0.3">
      <c r="A83" s="39"/>
      <c r="B83" s="35"/>
      <c r="C83" s="35"/>
      <c r="D83" s="35"/>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row>
    <row r="84" spans="1:33" x14ac:dyDescent="0.3">
      <c r="A84" s="39"/>
      <c r="B84" s="35"/>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row>
    <row r="85" spans="1:33" ht="15" customHeight="1" x14ac:dyDescent="0.3">
      <c r="B85" s="35"/>
      <c r="C85" s="35"/>
      <c r="D85" s="35"/>
      <c r="E85" s="35"/>
      <c r="F85" s="35"/>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row>
    <row r="86" spans="1:33" ht="15" customHeight="1" x14ac:dyDescent="0.3">
      <c r="B86" s="35"/>
      <c r="C86" s="35"/>
      <c r="D86" s="35"/>
      <c r="E86" s="35"/>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row>
    <row r="87" spans="1:33" ht="15" customHeight="1" x14ac:dyDescent="0.3">
      <c r="B87" s="35"/>
      <c r="C87" s="35"/>
      <c r="D87" s="35"/>
      <c r="E87" s="35"/>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row>
    <row r="88" spans="1:33" ht="15.9" customHeight="1" x14ac:dyDescent="0.3">
      <c r="B88" s="35"/>
      <c r="C88" s="35"/>
      <c r="D88" s="35"/>
      <c r="E88" s="35"/>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row>
    <row r="89" spans="1:33" ht="15" customHeight="1" x14ac:dyDescent="0.3">
      <c r="B89" s="35"/>
      <c r="C89" s="35"/>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row>
    <row r="90" spans="1:33" ht="15" customHeight="1" x14ac:dyDescent="0.3">
      <c r="A90" s="39"/>
      <c r="B90" s="35"/>
      <c r="C90" s="35"/>
      <c r="D90" s="35"/>
      <c r="E90" s="35"/>
      <c r="F90" s="35"/>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row>
    <row r="91" spans="1:33" ht="15.9" customHeight="1" x14ac:dyDescent="0.3">
      <c r="A91" s="39"/>
      <c r="B91" s="35"/>
      <c r="C91" s="35"/>
      <c r="D91" s="35"/>
      <c r="E91" s="35"/>
      <c r="F91" s="35"/>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row>
    <row r="92" spans="1:33" ht="15" customHeight="1" x14ac:dyDescent="0.3">
      <c r="A92" s="39"/>
      <c r="B92" s="35"/>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row>
    <row r="93" spans="1:33" ht="15" customHeight="1" x14ac:dyDescent="0.3">
      <c r="A93" s="39"/>
      <c r="B93" s="35"/>
      <c r="C93" s="35"/>
      <c r="D93" s="35"/>
      <c r="E93" s="35"/>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row>
    <row r="94" spans="1:33" ht="30.9" customHeight="1" x14ac:dyDescent="0.3">
      <c r="A94" s="39"/>
      <c r="B94" s="35"/>
      <c r="C94" s="35"/>
      <c r="D94" s="35"/>
      <c r="E94" s="35"/>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row>
    <row r="95" spans="1:33" ht="15" customHeight="1" x14ac:dyDescent="0.3">
      <c r="A95" s="39"/>
      <c r="B95" s="35"/>
      <c r="C95" s="35"/>
      <c r="D95" s="35"/>
      <c r="E95" s="35"/>
      <c r="F95" s="35"/>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row>
    <row r="96" spans="1:33" ht="15" customHeight="1" x14ac:dyDescent="0.3">
      <c r="A96" s="39"/>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row>
    <row r="97" spans="1:33" ht="15" customHeight="1" x14ac:dyDescent="0.3">
      <c r="A97" s="39"/>
      <c r="B97" s="35"/>
      <c r="C97" s="35"/>
      <c r="D97" s="35"/>
      <c r="E97" s="35"/>
      <c r="F97" s="35"/>
      <c r="G97" s="35"/>
      <c r="H97" s="35"/>
      <c r="I97" s="35"/>
      <c r="J97" s="35"/>
      <c r="K97" s="35"/>
      <c r="L97" s="35"/>
      <c r="M97" s="35"/>
      <c r="N97" s="35"/>
      <c r="O97" s="35"/>
      <c r="P97" s="35"/>
      <c r="Q97" s="35"/>
      <c r="R97" s="35"/>
      <c r="S97" s="35"/>
      <c r="T97" s="35"/>
      <c r="U97" s="35"/>
      <c r="V97" s="35"/>
      <c r="W97" s="35"/>
      <c r="X97" s="35"/>
      <c r="Y97" s="35"/>
      <c r="Z97" s="35"/>
      <c r="AA97" s="35"/>
      <c r="AB97" s="35"/>
      <c r="AC97" s="35"/>
      <c r="AD97" s="35"/>
      <c r="AE97" s="35"/>
      <c r="AF97" s="35"/>
      <c r="AG97" s="35"/>
    </row>
    <row r="98" spans="1:33" x14ac:dyDescent="0.3">
      <c r="A98" s="35"/>
      <c r="B98" s="35"/>
      <c r="C98" s="35"/>
      <c r="D98" s="35"/>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row>
    <row r="99" spans="1:33" x14ac:dyDescent="0.3">
      <c r="A99" s="35"/>
      <c r="B99" s="35"/>
      <c r="C99" s="35"/>
      <c r="D99" s="35"/>
      <c r="E99" s="35"/>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row>
    <row r="100" spans="1:33" x14ac:dyDescent="0.3">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row>
    <row r="101" spans="1:33" x14ac:dyDescent="0.3">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row>
    <row r="102" spans="1:33" x14ac:dyDescent="0.3">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row>
    <row r="103" spans="1:33" x14ac:dyDescent="0.3">
      <c r="A103" s="35"/>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row>
    <row r="104" spans="1:33" x14ac:dyDescent="0.3">
      <c r="A104" s="35"/>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row>
    <row r="105" spans="1:33" x14ac:dyDescent="0.3">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row>
    <row r="106" spans="1:33" x14ac:dyDescent="0.3">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c r="AA106" s="35"/>
      <c r="AB106" s="35"/>
      <c r="AC106" s="35"/>
      <c r="AD106" s="35"/>
      <c r="AE106" s="35"/>
      <c r="AF106" s="35"/>
      <c r="AG106" s="35"/>
    </row>
    <row r="107" spans="1:33" x14ac:dyDescent="0.3">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row>
    <row r="108" spans="1:33" x14ac:dyDescent="0.3">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35"/>
    </row>
    <row r="109" spans="1:33" x14ac:dyDescent="0.3">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row>
    <row r="110" spans="1:33" x14ac:dyDescent="0.3">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row>
    <row r="111" spans="1:33" x14ac:dyDescent="0.3">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row>
    <row r="112" spans="1:33" x14ac:dyDescent="0.3">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row>
    <row r="113" spans="1:33" x14ac:dyDescent="0.3">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row>
    <row r="114" spans="1:33" x14ac:dyDescent="0.3">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row>
    <row r="115" spans="1:33" x14ac:dyDescent="0.3">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row>
    <row r="116" spans="1:33" x14ac:dyDescent="0.3">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row>
    <row r="117" spans="1:33" x14ac:dyDescent="0.3">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c r="AA117" s="35"/>
      <c r="AB117" s="35"/>
      <c r="AC117" s="35"/>
      <c r="AD117" s="35"/>
      <c r="AE117" s="35"/>
      <c r="AF117" s="35"/>
      <c r="AG117" s="35"/>
    </row>
    <row r="118" spans="1:33" x14ac:dyDescent="0.3">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c r="AD118" s="35"/>
      <c r="AE118" s="35"/>
      <c r="AF118" s="35"/>
      <c r="AG118" s="35"/>
    </row>
    <row r="119" spans="1:33" x14ac:dyDescent="0.3">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c r="AA119" s="35"/>
      <c r="AB119" s="35"/>
      <c r="AC119" s="35"/>
      <c r="AD119" s="35"/>
      <c r="AE119" s="35"/>
      <c r="AF119" s="35"/>
      <c r="AG119" s="35"/>
    </row>
    <row r="120" spans="1:33" x14ac:dyDescent="0.3">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c r="AD120" s="35"/>
      <c r="AE120" s="35"/>
      <c r="AF120" s="35"/>
      <c r="AG120" s="35"/>
    </row>
    <row r="121" spans="1:33" x14ac:dyDescent="0.3">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row>
    <row r="122" spans="1:33" x14ac:dyDescent="0.3">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c r="AA122" s="35"/>
      <c r="AB122" s="35"/>
      <c r="AC122" s="35"/>
      <c r="AD122" s="35"/>
      <c r="AE122" s="35"/>
      <c r="AF122" s="35"/>
      <c r="AG122" s="35"/>
    </row>
    <row r="123" spans="1:33" x14ac:dyDescent="0.3">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row>
    <row r="124" spans="1:33" x14ac:dyDescent="0.3">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c r="AD124" s="35"/>
      <c r="AE124" s="35"/>
      <c r="AF124" s="35"/>
      <c r="AG124" s="35"/>
    </row>
    <row r="125" spans="1:33" x14ac:dyDescent="0.3">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row>
    <row r="126" spans="1:33" x14ac:dyDescent="0.3">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c r="AA126" s="35"/>
      <c r="AB126" s="35"/>
      <c r="AC126" s="35"/>
      <c r="AD126" s="35"/>
      <c r="AE126" s="35"/>
      <c r="AF126" s="35"/>
      <c r="AG126" s="35"/>
    </row>
    <row r="127" spans="1:33" x14ac:dyDescent="0.3">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c r="AA127" s="35"/>
      <c r="AB127" s="35"/>
      <c r="AC127" s="35"/>
      <c r="AD127" s="35"/>
      <c r="AE127" s="35"/>
      <c r="AF127" s="35"/>
      <c r="AG127" s="35"/>
    </row>
    <row r="128" spans="1:33" x14ac:dyDescent="0.3">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row>
    <row r="129" spans="1:33" x14ac:dyDescent="0.3">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row>
    <row r="130" spans="1:33" x14ac:dyDescent="0.3">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row>
    <row r="131" spans="1:33" x14ac:dyDescent="0.3">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c r="AA131" s="35"/>
      <c r="AB131" s="35"/>
      <c r="AC131" s="35"/>
      <c r="AD131" s="35"/>
      <c r="AE131" s="35"/>
      <c r="AF131" s="35"/>
      <c r="AG131" s="35"/>
    </row>
    <row r="132" spans="1:33" x14ac:dyDescent="0.3">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row>
    <row r="133" spans="1:33" x14ac:dyDescent="0.3">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row>
    <row r="134" spans="1:33" x14ac:dyDescent="0.3">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c r="AA134" s="35"/>
      <c r="AB134" s="35"/>
      <c r="AC134" s="35"/>
      <c r="AD134" s="35"/>
      <c r="AE134" s="35"/>
      <c r="AF134" s="35"/>
      <c r="AG134" s="35"/>
    </row>
    <row r="135" spans="1:33" x14ac:dyDescent="0.3">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row>
    <row r="136" spans="1:33" x14ac:dyDescent="0.3">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c r="AD136" s="35"/>
      <c r="AE136" s="35"/>
      <c r="AF136" s="35"/>
      <c r="AG136" s="35"/>
    </row>
    <row r="137" spans="1:33" x14ac:dyDescent="0.3">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c r="AA137" s="35"/>
      <c r="AB137" s="35"/>
      <c r="AC137" s="35"/>
      <c r="AD137" s="35"/>
      <c r="AE137" s="35"/>
      <c r="AF137" s="35"/>
      <c r="AG137" s="35"/>
    </row>
    <row r="138" spans="1:33" x14ac:dyDescent="0.3">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c r="AD138" s="35"/>
      <c r="AE138" s="35"/>
      <c r="AF138" s="35"/>
      <c r="AG138" s="35"/>
    </row>
    <row r="139" spans="1:33" x14ac:dyDescent="0.3">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c r="AD139" s="35"/>
      <c r="AE139" s="35"/>
      <c r="AF139" s="35"/>
      <c r="AG139" s="35"/>
    </row>
    <row r="140" spans="1:33" x14ac:dyDescent="0.3">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row>
    <row r="141" spans="1:33" x14ac:dyDescent="0.3">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row>
    <row r="142" spans="1:33" x14ac:dyDescent="0.3">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row>
    <row r="143" spans="1:33" x14ac:dyDescent="0.3">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row>
    <row r="144" spans="1:33" x14ac:dyDescent="0.3">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row>
    <row r="145" spans="1:33" x14ac:dyDescent="0.3">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row>
    <row r="146" spans="1:33" x14ac:dyDescent="0.3">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c r="AA146" s="35"/>
      <c r="AB146" s="35"/>
      <c r="AC146" s="35"/>
      <c r="AD146" s="35"/>
      <c r="AE146" s="35"/>
      <c r="AF146" s="35"/>
      <c r="AG146" s="35"/>
    </row>
    <row r="147" spans="1:33" x14ac:dyDescent="0.3">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row>
    <row r="148" spans="1:33" x14ac:dyDescent="0.3">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c r="AA148" s="35"/>
      <c r="AB148" s="35"/>
      <c r="AC148" s="35"/>
      <c r="AD148" s="35"/>
      <c r="AE148" s="35"/>
      <c r="AF148" s="35"/>
      <c r="AG148" s="35"/>
    </row>
    <row r="149" spans="1:33" x14ac:dyDescent="0.3">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row>
    <row r="150" spans="1:33" x14ac:dyDescent="0.3">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row>
    <row r="151" spans="1:33" x14ac:dyDescent="0.3">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c r="AA151" s="35"/>
      <c r="AB151" s="35"/>
      <c r="AC151" s="35"/>
      <c r="AD151" s="35"/>
      <c r="AE151" s="35"/>
      <c r="AF151" s="35"/>
      <c r="AG151" s="35"/>
    </row>
    <row r="152" spans="1:33" x14ac:dyDescent="0.3">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c r="AD152" s="35"/>
      <c r="AE152" s="35"/>
      <c r="AF152" s="35"/>
      <c r="AG152" s="35"/>
    </row>
    <row r="153" spans="1:33" x14ac:dyDescent="0.3">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c r="AA153" s="35"/>
      <c r="AB153" s="35"/>
      <c r="AC153" s="35"/>
      <c r="AD153" s="35"/>
      <c r="AE153" s="35"/>
      <c r="AF153" s="35"/>
      <c r="AG153" s="35"/>
    </row>
    <row r="154" spans="1:33" x14ac:dyDescent="0.3">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row>
    <row r="155" spans="1:33" x14ac:dyDescent="0.3">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c r="AD155" s="35"/>
      <c r="AE155" s="35"/>
      <c r="AF155" s="35"/>
      <c r="AG155" s="35"/>
    </row>
    <row r="156" spans="1:33" x14ac:dyDescent="0.3">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c r="AD156" s="35"/>
      <c r="AE156" s="35"/>
      <c r="AF156" s="35"/>
      <c r="AG156" s="35"/>
    </row>
    <row r="157" spans="1:33" x14ac:dyDescent="0.3">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row>
    <row r="158" spans="1:33" x14ac:dyDescent="0.3">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5"/>
      <c r="AC158" s="35"/>
      <c r="AD158" s="35"/>
      <c r="AE158" s="35"/>
      <c r="AF158" s="35"/>
      <c r="AG158" s="35"/>
    </row>
    <row r="159" spans="1:33" x14ac:dyDescent="0.3">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row>
    <row r="160" spans="1:33" x14ac:dyDescent="0.3">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c r="AD160" s="35"/>
      <c r="AE160" s="35"/>
      <c r="AF160" s="35"/>
      <c r="AG160" s="35"/>
    </row>
    <row r="161" spans="1:33" x14ac:dyDescent="0.3">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5"/>
      <c r="AC161" s="35"/>
      <c r="AD161" s="35"/>
      <c r="AE161" s="35"/>
      <c r="AF161" s="35"/>
      <c r="AG161" s="35"/>
    </row>
    <row r="162" spans="1:33" x14ac:dyDescent="0.3">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5"/>
      <c r="AC162" s="35"/>
      <c r="AD162" s="35"/>
      <c r="AE162" s="35"/>
      <c r="AF162" s="35"/>
      <c r="AG162" s="35"/>
    </row>
    <row r="163" spans="1:33" x14ac:dyDescent="0.3">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row>
    <row r="164" spans="1:33" x14ac:dyDescent="0.3">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row>
    <row r="165" spans="1:33" x14ac:dyDescent="0.3">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c r="AD165" s="35"/>
      <c r="AE165" s="35"/>
      <c r="AF165" s="35"/>
      <c r="AG165" s="35"/>
    </row>
    <row r="166" spans="1:33" x14ac:dyDescent="0.3">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c r="AD166" s="35"/>
      <c r="AE166" s="35"/>
      <c r="AF166" s="35"/>
      <c r="AG166" s="35"/>
    </row>
    <row r="167" spans="1:33" x14ac:dyDescent="0.3">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5"/>
      <c r="AC167" s="35"/>
      <c r="AD167" s="35"/>
      <c r="AE167" s="35"/>
      <c r="AF167" s="35"/>
      <c r="AG167" s="35"/>
    </row>
    <row r="168" spans="1:33" x14ac:dyDescent="0.3">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5"/>
      <c r="AC168" s="35"/>
      <c r="AD168" s="35"/>
      <c r="AE168" s="35"/>
      <c r="AF168" s="35"/>
      <c r="AG168" s="35"/>
    </row>
    <row r="169" spans="1:33" x14ac:dyDescent="0.3">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row>
    <row r="170" spans="1:33" x14ac:dyDescent="0.3">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5"/>
      <c r="AC170" s="35"/>
      <c r="AD170" s="35"/>
      <c r="AE170" s="35"/>
      <c r="AF170" s="35"/>
      <c r="AG170" s="35"/>
    </row>
    <row r="171" spans="1:33" x14ac:dyDescent="0.3">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5"/>
      <c r="AC171" s="35"/>
      <c r="AD171" s="35"/>
      <c r="AE171" s="35"/>
      <c r="AF171" s="35"/>
      <c r="AG171" s="35"/>
    </row>
    <row r="172" spans="1:33" x14ac:dyDescent="0.3">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5"/>
      <c r="AC172" s="35"/>
      <c r="AD172" s="35"/>
      <c r="AE172" s="35"/>
      <c r="AF172" s="35"/>
      <c r="AG172" s="35"/>
    </row>
    <row r="173" spans="1:33" x14ac:dyDescent="0.3">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row>
    <row r="174" spans="1:33" x14ac:dyDescent="0.3">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5"/>
      <c r="AC174" s="35"/>
      <c r="AD174" s="35"/>
      <c r="AE174" s="35"/>
      <c r="AF174" s="35"/>
      <c r="AG174" s="35"/>
    </row>
    <row r="175" spans="1:33" x14ac:dyDescent="0.3">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5"/>
      <c r="AC175" s="35"/>
      <c r="AD175" s="35"/>
      <c r="AE175" s="35"/>
      <c r="AF175" s="35"/>
      <c r="AG175" s="35"/>
    </row>
    <row r="176" spans="1:33" x14ac:dyDescent="0.3">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row>
    <row r="177" spans="1:33" x14ac:dyDescent="0.3">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row>
    <row r="178" spans="1:33" x14ac:dyDescent="0.3">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row>
    <row r="179" spans="1:33" x14ac:dyDescent="0.3">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5"/>
      <c r="AC179" s="35"/>
      <c r="AD179" s="35"/>
      <c r="AE179" s="35"/>
      <c r="AF179" s="35"/>
      <c r="AG179" s="35"/>
    </row>
    <row r="180" spans="1:33" x14ac:dyDescent="0.3">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c r="AD180" s="35"/>
      <c r="AE180" s="35"/>
      <c r="AF180" s="35"/>
      <c r="AG180" s="35"/>
    </row>
    <row r="181" spans="1:33" x14ac:dyDescent="0.3">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row>
    <row r="182" spans="1:33" x14ac:dyDescent="0.3">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row>
    <row r="183" spans="1:33" x14ac:dyDescent="0.3">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c r="AE183" s="35"/>
      <c r="AF183" s="35"/>
      <c r="AG183" s="35"/>
    </row>
    <row r="184" spans="1:33" x14ac:dyDescent="0.3">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c r="AE184" s="35"/>
      <c r="AF184" s="35"/>
      <c r="AG184" s="35"/>
    </row>
    <row r="185" spans="1:33" x14ac:dyDescent="0.3">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c r="AE185" s="35"/>
      <c r="AF185" s="35"/>
      <c r="AG185" s="35"/>
    </row>
    <row r="186" spans="1:33" x14ac:dyDescent="0.3">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c r="AE186" s="35"/>
      <c r="AF186" s="35"/>
      <c r="AG186" s="35"/>
    </row>
    <row r="187" spans="1:33" x14ac:dyDescent="0.3">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c r="AD187" s="35"/>
      <c r="AE187" s="35"/>
      <c r="AF187" s="35"/>
      <c r="AG187" s="35"/>
    </row>
    <row r="188" spans="1:33" x14ac:dyDescent="0.3">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c r="AE188" s="35"/>
      <c r="AF188" s="35"/>
      <c r="AG188" s="35"/>
    </row>
    <row r="189" spans="1:33" x14ac:dyDescent="0.3">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c r="AE189" s="35"/>
      <c r="AF189" s="35"/>
      <c r="AG189" s="35"/>
    </row>
    <row r="190" spans="1:33" x14ac:dyDescent="0.3">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row>
    <row r="191" spans="1:33" x14ac:dyDescent="0.3">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5"/>
      <c r="AC191" s="35"/>
      <c r="AD191" s="35"/>
      <c r="AE191" s="35"/>
      <c r="AF191" s="35"/>
      <c r="AG191" s="35"/>
    </row>
    <row r="192" spans="1:33" x14ac:dyDescent="0.3">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row>
    <row r="193" spans="1:33" x14ac:dyDescent="0.3">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c r="AE193" s="35"/>
      <c r="AF193" s="35"/>
      <c r="AG193" s="35"/>
    </row>
    <row r="194" spans="1:33" x14ac:dyDescent="0.3">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c r="AD194" s="35"/>
      <c r="AE194" s="35"/>
      <c r="AF194" s="35"/>
      <c r="AG194" s="35"/>
    </row>
    <row r="195" spans="1:33" x14ac:dyDescent="0.3">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c r="AE195" s="35"/>
      <c r="AF195" s="35"/>
      <c r="AG195" s="35"/>
    </row>
    <row r="196" spans="1:33" x14ac:dyDescent="0.3">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c r="AE196" s="35"/>
      <c r="AF196" s="35"/>
      <c r="AG196" s="35"/>
    </row>
    <row r="197" spans="1:33" x14ac:dyDescent="0.3">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5"/>
      <c r="AC197" s="35"/>
      <c r="AD197" s="35"/>
      <c r="AE197" s="35"/>
      <c r="AF197" s="35"/>
      <c r="AG197" s="35"/>
    </row>
    <row r="198" spans="1:33" x14ac:dyDescent="0.3">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c r="AE198" s="35"/>
      <c r="AF198" s="35"/>
      <c r="AG198" s="35"/>
    </row>
    <row r="199" spans="1:33" x14ac:dyDescent="0.3">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c r="AE199" s="35"/>
      <c r="AF199" s="35"/>
      <c r="AG199" s="35"/>
    </row>
    <row r="200" spans="1:33" x14ac:dyDescent="0.3">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c r="AE200" s="35"/>
      <c r="AF200" s="35"/>
      <c r="AG200" s="35"/>
    </row>
    <row r="201" spans="1:33" x14ac:dyDescent="0.3">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c r="AE201" s="35"/>
      <c r="AF201" s="35"/>
      <c r="AG201" s="35"/>
    </row>
    <row r="202" spans="1:33" x14ac:dyDescent="0.3">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c r="AE202" s="35"/>
      <c r="AF202" s="35"/>
      <c r="AG202" s="35"/>
    </row>
    <row r="203" spans="1:33" x14ac:dyDescent="0.3">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c r="AE203" s="35"/>
      <c r="AF203" s="35"/>
      <c r="AG203" s="35"/>
    </row>
    <row r="204" spans="1:33" x14ac:dyDescent="0.3">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5"/>
      <c r="AC204" s="35"/>
      <c r="AD204" s="35"/>
      <c r="AE204" s="35"/>
      <c r="AF204" s="35"/>
      <c r="AG204" s="35"/>
    </row>
    <row r="205" spans="1:33" x14ac:dyDescent="0.3">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5"/>
      <c r="AC205" s="35"/>
      <c r="AD205" s="35"/>
      <c r="AE205" s="35"/>
      <c r="AF205" s="35"/>
      <c r="AG205" s="35"/>
    </row>
    <row r="206" spans="1:33" x14ac:dyDescent="0.3">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5"/>
      <c r="AC206" s="35"/>
      <c r="AD206" s="35"/>
      <c r="AE206" s="35"/>
      <c r="AF206" s="35"/>
      <c r="AG206" s="35"/>
    </row>
    <row r="207" spans="1:33" x14ac:dyDescent="0.3">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5"/>
      <c r="AC207" s="35"/>
      <c r="AD207" s="35"/>
      <c r="AE207" s="35"/>
      <c r="AF207" s="35"/>
      <c r="AG207" s="35"/>
    </row>
    <row r="208" spans="1:33" x14ac:dyDescent="0.3">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5"/>
      <c r="AC208" s="35"/>
      <c r="AD208" s="35"/>
      <c r="AE208" s="35"/>
      <c r="AF208" s="35"/>
      <c r="AG208" s="35"/>
    </row>
    <row r="209" spans="1:33" x14ac:dyDescent="0.3">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5"/>
      <c r="AC209" s="35"/>
      <c r="AD209" s="35"/>
      <c r="AE209" s="35"/>
      <c r="AF209" s="35"/>
      <c r="AG209" s="35"/>
    </row>
    <row r="210" spans="1:33" x14ac:dyDescent="0.3">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5"/>
      <c r="AC210" s="35"/>
      <c r="AD210" s="35"/>
      <c r="AE210" s="35"/>
      <c r="AF210" s="35"/>
      <c r="AG210" s="35"/>
    </row>
    <row r="211" spans="1:33" x14ac:dyDescent="0.3">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c r="AE211" s="35"/>
      <c r="AF211" s="35"/>
      <c r="AG211" s="35"/>
    </row>
    <row r="212" spans="1:33" x14ac:dyDescent="0.3">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5"/>
      <c r="AC212" s="35"/>
      <c r="AD212" s="35"/>
      <c r="AE212" s="35"/>
      <c r="AF212" s="35"/>
      <c r="AG212" s="35"/>
    </row>
    <row r="213" spans="1:33" x14ac:dyDescent="0.3">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5"/>
      <c r="AC213" s="35"/>
      <c r="AD213" s="35"/>
      <c r="AE213" s="35"/>
      <c r="AF213" s="35"/>
      <c r="AG213" s="35"/>
    </row>
    <row r="214" spans="1:33" x14ac:dyDescent="0.3">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5"/>
      <c r="AC214" s="35"/>
      <c r="AD214" s="35"/>
      <c r="AE214" s="35"/>
      <c r="AF214" s="35"/>
      <c r="AG214" s="35"/>
    </row>
    <row r="215" spans="1:33" x14ac:dyDescent="0.3">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5"/>
      <c r="AC215" s="35"/>
      <c r="AD215" s="35"/>
      <c r="AE215" s="35"/>
      <c r="AF215" s="35"/>
      <c r="AG215" s="35"/>
    </row>
    <row r="216" spans="1:33" x14ac:dyDescent="0.3">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5"/>
      <c r="AC216" s="35"/>
      <c r="AD216" s="35"/>
      <c r="AE216" s="35"/>
      <c r="AF216" s="35"/>
      <c r="AG216" s="35"/>
    </row>
    <row r="217" spans="1:33" x14ac:dyDescent="0.3">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5"/>
      <c r="AC217" s="35"/>
      <c r="AD217" s="35"/>
      <c r="AE217" s="35"/>
      <c r="AF217" s="35"/>
      <c r="AG217" s="35"/>
    </row>
    <row r="218" spans="1:33" x14ac:dyDescent="0.3">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5"/>
      <c r="AC218" s="35"/>
      <c r="AD218" s="35"/>
      <c r="AE218" s="35"/>
      <c r="AF218" s="35"/>
      <c r="AG218" s="35"/>
    </row>
    <row r="219" spans="1:33" x14ac:dyDescent="0.3">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5"/>
      <c r="AC219" s="35"/>
      <c r="AD219" s="35"/>
      <c r="AE219" s="35"/>
      <c r="AF219" s="35"/>
      <c r="AG219" s="35"/>
    </row>
    <row r="220" spans="1:33" x14ac:dyDescent="0.3">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5"/>
      <c r="AC220" s="35"/>
      <c r="AD220" s="35"/>
      <c r="AE220" s="35"/>
      <c r="AF220" s="35"/>
      <c r="AG220" s="35"/>
    </row>
    <row r="221" spans="1:33" x14ac:dyDescent="0.3">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5"/>
      <c r="AC221" s="35"/>
      <c r="AD221" s="35"/>
      <c r="AE221" s="35"/>
      <c r="AF221" s="35"/>
      <c r="AG221" s="35"/>
    </row>
    <row r="222" spans="1:33" x14ac:dyDescent="0.3">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5"/>
      <c r="AC222" s="35"/>
      <c r="AD222" s="35"/>
      <c r="AE222" s="35"/>
      <c r="AF222" s="35"/>
      <c r="AG222" s="35"/>
    </row>
    <row r="223" spans="1:33" x14ac:dyDescent="0.3">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5"/>
      <c r="AC223" s="35"/>
      <c r="AD223" s="35"/>
      <c r="AE223" s="35"/>
      <c r="AF223" s="35"/>
      <c r="AG223" s="35"/>
    </row>
    <row r="224" spans="1:33" x14ac:dyDescent="0.3">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5"/>
      <c r="AC224" s="35"/>
      <c r="AD224" s="35"/>
      <c r="AE224" s="35"/>
      <c r="AF224" s="35"/>
      <c r="AG224" s="35"/>
    </row>
    <row r="225" spans="1:33" x14ac:dyDescent="0.3">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5"/>
      <c r="AC225" s="35"/>
      <c r="AD225" s="35"/>
      <c r="AE225" s="35"/>
      <c r="AF225" s="35"/>
      <c r="AG225" s="35"/>
    </row>
    <row r="226" spans="1:33" x14ac:dyDescent="0.3">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5"/>
      <c r="AC226" s="35"/>
      <c r="AD226" s="35"/>
      <c r="AE226" s="35"/>
      <c r="AF226" s="35"/>
      <c r="AG226" s="35"/>
    </row>
    <row r="227" spans="1:33" x14ac:dyDescent="0.3">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5"/>
      <c r="AC227" s="35"/>
      <c r="AD227" s="35"/>
      <c r="AE227" s="35"/>
      <c r="AF227" s="35"/>
      <c r="AG227" s="35"/>
    </row>
    <row r="228" spans="1:33" x14ac:dyDescent="0.3">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5"/>
      <c r="AC228" s="35"/>
      <c r="AD228" s="35"/>
      <c r="AE228" s="35"/>
      <c r="AF228" s="35"/>
      <c r="AG228" s="35"/>
    </row>
    <row r="229" spans="1:33" x14ac:dyDescent="0.3">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5"/>
      <c r="AC229" s="35"/>
      <c r="AD229" s="35"/>
      <c r="AE229" s="35"/>
      <c r="AF229" s="35"/>
      <c r="AG229" s="35"/>
    </row>
    <row r="230" spans="1:33" x14ac:dyDescent="0.3">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5"/>
      <c r="AC230" s="35"/>
      <c r="AD230" s="35"/>
      <c r="AE230" s="35"/>
      <c r="AF230" s="35"/>
      <c r="AG230" s="35"/>
    </row>
    <row r="231" spans="1:33" x14ac:dyDescent="0.3">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5"/>
      <c r="AC231" s="35"/>
      <c r="AD231" s="35"/>
      <c r="AE231" s="35"/>
      <c r="AF231" s="35"/>
      <c r="AG231" s="35"/>
    </row>
    <row r="232" spans="1:33" x14ac:dyDescent="0.3">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5"/>
      <c r="AC232" s="35"/>
      <c r="AD232" s="35"/>
      <c r="AE232" s="35"/>
      <c r="AF232" s="35"/>
      <c r="AG232" s="35"/>
    </row>
    <row r="233" spans="1:33" x14ac:dyDescent="0.3">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5"/>
      <c r="AC233" s="35"/>
      <c r="AD233" s="35"/>
      <c r="AE233" s="35"/>
      <c r="AF233" s="35"/>
      <c r="AG233" s="35"/>
    </row>
    <row r="234" spans="1:33" x14ac:dyDescent="0.3">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5"/>
      <c r="AC234" s="35"/>
      <c r="AD234" s="35"/>
      <c r="AE234" s="35"/>
      <c r="AF234" s="35"/>
      <c r="AG234" s="35"/>
    </row>
    <row r="235" spans="1:33" x14ac:dyDescent="0.3">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5"/>
      <c r="AC235" s="35"/>
      <c r="AD235" s="35"/>
      <c r="AE235" s="35"/>
      <c r="AF235" s="35"/>
      <c r="AG235" s="35"/>
    </row>
    <row r="236" spans="1:33" x14ac:dyDescent="0.3">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5"/>
      <c r="AC236" s="35"/>
      <c r="AD236" s="35"/>
      <c r="AE236" s="35"/>
      <c r="AF236" s="35"/>
      <c r="AG236" s="35"/>
    </row>
    <row r="237" spans="1:33" x14ac:dyDescent="0.3">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c r="AA237" s="35"/>
      <c r="AB237" s="35"/>
      <c r="AC237" s="35"/>
      <c r="AD237" s="35"/>
      <c r="AE237" s="35"/>
      <c r="AF237" s="35"/>
      <c r="AG237" s="35"/>
    </row>
    <row r="238" spans="1:33" x14ac:dyDescent="0.3">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c r="AA238" s="35"/>
      <c r="AB238" s="35"/>
      <c r="AC238" s="35"/>
      <c r="AD238" s="35"/>
      <c r="AE238" s="35"/>
      <c r="AF238" s="35"/>
      <c r="AG238" s="35"/>
    </row>
    <row r="239" spans="1:33" x14ac:dyDescent="0.3">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c r="AA239" s="35"/>
      <c r="AB239" s="35"/>
      <c r="AC239" s="35"/>
      <c r="AD239" s="35"/>
      <c r="AE239" s="35"/>
      <c r="AF239" s="35"/>
      <c r="AG239" s="35"/>
    </row>
    <row r="240" spans="1:33" x14ac:dyDescent="0.3">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c r="AA240" s="35"/>
      <c r="AB240" s="35"/>
      <c r="AC240" s="35"/>
      <c r="AD240" s="35"/>
      <c r="AE240" s="35"/>
      <c r="AF240" s="35"/>
      <c r="AG240" s="35"/>
    </row>
    <row r="241" spans="1:33" x14ac:dyDescent="0.3">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c r="AA241" s="35"/>
      <c r="AB241" s="35"/>
      <c r="AC241" s="35"/>
      <c r="AD241" s="35"/>
      <c r="AE241" s="35"/>
      <c r="AF241" s="35"/>
      <c r="AG241" s="35"/>
    </row>
    <row r="242" spans="1:33" x14ac:dyDescent="0.3">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c r="AA242" s="35"/>
      <c r="AB242" s="35"/>
      <c r="AC242" s="35"/>
      <c r="AD242" s="35"/>
      <c r="AE242" s="35"/>
      <c r="AF242" s="35"/>
      <c r="AG242" s="35"/>
    </row>
    <row r="243" spans="1:33" x14ac:dyDescent="0.3">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c r="AA243" s="35"/>
      <c r="AB243" s="35"/>
      <c r="AC243" s="35"/>
      <c r="AD243" s="35"/>
      <c r="AE243" s="35"/>
      <c r="AF243" s="35"/>
      <c r="AG243" s="35"/>
    </row>
    <row r="244" spans="1:33" x14ac:dyDescent="0.3">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c r="AA244" s="35"/>
      <c r="AB244" s="35"/>
      <c r="AC244" s="35"/>
      <c r="AD244" s="35"/>
      <c r="AE244" s="35"/>
      <c r="AF244" s="35"/>
      <c r="AG244" s="35"/>
    </row>
    <row r="245" spans="1:33" x14ac:dyDescent="0.3">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c r="AA245" s="35"/>
      <c r="AB245" s="35"/>
      <c r="AC245" s="35"/>
      <c r="AD245" s="35"/>
      <c r="AE245" s="35"/>
      <c r="AF245" s="35"/>
      <c r="AG245" s="35"/>
    </row>
    <row r="246" spans="1:33" x14ac:dyDescent="0.3">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c r="AA246" s="35"/>
      <c r="AB246" s="35"/>
      <c r="AC246" s="35"/>
      <c r="AD246" s="35"/>
      <c r="AE246" s="35"/>
      <c r="AF246" s="35"/>
      <c r="AG246" s="35"/>
    </row>
    <row r="247" spans="1:33" x14ac:dyDescent="0.3">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c r="AA247" s="35"/>
      <c r="AB247" s="35"/>
      <c r="AC247" s="35"/>
      <c r="AD247" s="35"/>
      <c r="AE247" s="35"/>
      <c r="AF247" s="35"/>
      <c r="AG247" s="35"/>
    </row>
    <row r="248" spans="1:33" x14ac:dyDescent="0.3">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c r="AA248" s="35"/>
      <c r="AB248" s="35"/>
      <c r="AC248" s="35"/>
      <c r="AD248" s="35"/>
      <c r="AE248" s="35"/>
      <c r="AF248" s="35"/>
      <c r="AG248" s="35"/>
    </row>
    <row r="249" spans="1:33" x14ac:dyDescent="0.3">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c r="AA249" s="35"/>
      <c r="AB249" s="35"/>
      <c r="AC249" s="35"/>
      <c r="AD249" s="35"/>
      <c r="AE249" s="35"/>
      <c r="AF249" s="35"/>
      <c r="AG249" s="35"/>
    </row>
    <row r="250" spans="1:33" x14ac:dyDescent="0.3">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c r="AA250" s="35"/>
      <c r="AB250" s="35"/>
      <c r="AC250" s="35"/>
      <c r="AD250" s="35"/>
      <c r="AE250" s="35"/>
      <c r="AF250" s="35"/>
      <c r="AG250" s="35"/>
    </row>
    <row r="251" spans="1:33" x14ac:dyDescent="0.3">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c r="AA251" s="35"/>
      <c r="AB251" s="35"/>
      <c r="AC251" s="35"/>
      <c r="AD251" s="35"/>
      <c r="AE251" s="35"/>
      <c r="AF251" s="35"/>
      <c r="AG251" s="35"/>
    </row>
    <row r="252" spans="1:33" x14ac:dyDescent="0.3">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c r="AA252" s="35"/>
      <c r="AB252" s="35"/>
      <c r="AC252" s="35"/>
      <c r="AD252" s="35"/>
      <c r="AE252" s="35"/>
      <c r="AF252" s="35"/>
      <c r="AG252" s="35"/>
    </row>
    <row r="253" spans="1:33" x14ac:dyDescent="0.3">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row>
    <row r="254" spans="1:33" x14ac:dyDescent="0.3">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c r="AA254" s="35"/>
      <c r="AB254" s="35"/>
      <c r="AC254" s="35"/>
      <c r="AD254" s="35"/>
      <c r="AE254" s="35"/>
      <c r="AF254" s="35"/>
      <c r="AG254" s="35"/>
    </row>
    <row r="255" spans="1:33" x14ac:dyDescent="0.3">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row>
    <row r="256" spans="1:33" x14ac:dyDescent="0.3">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c r="AA256" s="35"/>
      <c r="AB256" s="35"/>
      <c r="AC256" s="35"/>
      <c r="AD256" s="35"/>
      <c r="AE256" s="35"/>
      <c r="AF256" s="35"/>
      <c r="AG256" s="35"/>
    </row>
    <row r="257" spans="1:33" x14ac:dyDescent="0.3">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c r="AA257" s="35"/>
      <c r="AB257" s="35"/>
      <c r="AC257" s="35"/>
      <c r="AD257" s="35"/>
      <c r="AE257" s="35"/>
      <c r="AF257" s="35"/>
      <c r="AG257" s="35"/>
    </row>
    <row r="258" spans="1:33" x14ac:dyDescent="0.3">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c r="AA258" s="35"/>
      <c r="AB258" s="35"/>
      <c r="AC258" s="35"/>
      <c r="AD258" s="35"/>
      <c r="AE258" s="35"/>
      <c r="AF258" s="35"/>
      <c r="AG258" s="35"/>
    </row>
    <row r="259" spans="1:33" x14ac:dyDescent="0.3">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c r="AA259" s="35"/>
      <c r="AB259" s="35"/>
      <c r="AC259" s="35"/>
      <c r="AD259" s="35"/>
      <c r="AE259" s="35"/>
      <c r="AF259" s="35"/>
      <c r="AG259" s="35"/>
    </row>
    <row r="260" spans="1:33" x14ac:dyDescent="0.3">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c r="AA260" s="35"/>
      <c r="AB260" s="35"/>
      <c r="AC260" s="35"/>
      <c r="AD260" s="35"/>
      <c r="AE260" s="35"/>
      <c r="AF260" s="35"/>
      <c r="AG260" s="35"/>
    </row>
    <row r="261" spans="1:33" x14ac:dyDescent="0.3">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c r="AA261" s="35"/>
      <c r="AB261" s="35"/>
      <c r="AC261" s="35"/>
      <c r="AD261" s="35"/>
      <c r="AE261" s="35"/>
      <c r="AF261" s="35"/>
      <c r="AG261" s="35"/>
    </row>
    <row r="262" spans="1:33" x14ac:dyDescent="0.3">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c r="AA262" s="35"/>
      <c r="AB262" s="35"/>
      <c r="AC262" s="35"/>
      <c r="AD262" s="35"/>
      <c r="AE262" s="35"/>
      <c r="AF262" s="35"/>
      <c r="AG262" s="35"/>
    </row>
    <row r="263" spans="1:33" x14ac:dyDescent="0.3">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c r="AA263" s="35"/>
      <c r="AB263" s="35"/>
      <c r="AC263" s="35"/>
      <c r="AD263" s="35"/>
      <c r="AE263" s="35"/>
      <c r="AF263" s="35"/>
      <c r="AG263" s="35"/>
    </row>
    <row r="264" spans="1:33" x14ac:dyDescent="0.3">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c r="AA264" s="35"/>
      <c r="AB264" s="35"/>
      <c r="AC264" s="35"/>
      <c r="AD264" s="35"/>
      <c r="AE264" s="35"/>
      <c r="AF264" s="35"/>
      <c r="AG264" s="35"/>
    </row>
    <row r="265" spans="1:33" x14ac:dyDescent="0.3">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c r="AA265" s="35"/>
      <c r="AB265" s="35"/>
      <c r="AC265" s="35"/>
      <c r="AD265" s="35"/>
      <c r="AE265" s="35"/>
      <c r="AF265" s="35"/>
      <c r="AG265" s="35"/>
    </row>
    <row r="266" spans="1:33" x14ac:dyDescent="0.3">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c r="AA266" s="35"/>
      <c r="AB266" s="35"/>
      <c r="AC266" s="35"/>
      <c r="AD266" s="35"/>
      <c r="AE266" s="35"/>
      <c r="AF266" s="35"/>
      <c r="AG266" s="35"/>
    </row>
    <row r="267" spans="1:33" x14ac:dyDescent="0.3">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c r="AA267" s="35"/>
      <c r="AB267" s="35"/>
      <c r="AC267" s="35"/>
      <c r="AD267" s="35"/>
      <c r="AE267" s="35"/>
      <c r="AF267" s="35"/>
      <c r="AG267" s="35"/>
    </row>
    <row r="268" spans="1:33" x14ac:dyDescent="0.3">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c r="AA268" s="35"/>
      <c r="AB268" s="35"/>
      <c r="AC268" s="35"/>
      <c r="AD268" s="35"/>
      <c r="AE268" s="35"/>
      <c r="AF268" s="35"/>
      <c r="AG268" s="35"/>
    </row>
    <row r="269" spans="1:33" x14ac:dyDescent="0.3">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c r="AA269" s="35"/>
      <c r="AB269" s="35"/>
      <c r="AC269" s="35"/>
      <c r="AD269" s="35"/>
      <c r="AE269" s="35"/>
      <c r="AF269" s="35"/>
      <c r="AG269" s="35"/>
    </row>
    <row r="270" spans="1:33" x14ac:dyDescent="0.3">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c r="AA270" s="35"/>
      <c r="AB270" s="35"/>
      <c r="AC270" s="35"/>
      <c r="AD270" s="35"/>
      <c r="AE270" s="35"/>
      <c r="AF270" s="35"/>
      <c r="AG270" s="35"/>
    </row>
    <row r="271" spans="1:33" x14ac:dyDescent="0.3">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c r="AA271" s="35"/>
      <c r="AB271" s="35"/>
      <c r="AC271" s="35"/>
      <c r="AD271" s="35"/>
      <c r="AE271" s="35"/>
      <c r="AF271" s="35"/>
      <c r="AG271" s="35"/>
    </row>
    <row r="272" spans="1:33" x14ac:dyDescent="0.3">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c r="AA272" s="35"/>
      <c r="AB272" s="35"/>
      <c r="AC272" s="35"/>
      <c r="AD272" s="35"/>
      <c r="AE272" s="35"/>
      <c r="AF272" s="35"/>
      <c r="AG272" s="35"/>
    </row>
    <row r="273" spans="1:33" x14ac:dyDescent="0.3">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c r="AA273" s="35"/>
      <c r="AB273" s="35"/>
      <c r="AC273" s="35"/>
      <c r="AD273" s="35"/>
      <c r="AE273" s="35"/>
      <c r="AF273" s="35"/>
      <c r="AG273" s="35"/>
    </row>
    <row r="274" spans="1:33" x14ac:dyDescent="0.3">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c r="AA274" s="35"/>
      <c r="AB274" s="35"/>
      <c r="AC274" s="35"/>
      <c r="AD274" s="35"/>
      <c r="AE274" s="35"/>
      <c r="AF274" s="35"/>
      <c r="AG274" s="35"/>
    </row>
    <row r="275" spans="1:33" x14ac:dyDescent="0.3">
      <c r="A275" s="35"/>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c r="AA275" s="35"/>
      <c r="AB275" s="35"/>
      <c r="AC275" s="35"/>
      <c r="AD275" s="35"/>
      <c r="AE275" s="35"/>
      <c r="AF275" s="35"/>
      <c r="AG275" s="35"/>
    </row>
    <row r="276" spans="1:33" x14ac:dyDescent="0.3">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c r="AA276" s="35"/>
      <c r="AB276" s="35"/>
      <c r="AC276" s="35"/>
      <c r="AD276" s="35"/>
      <c r="AE276" s="35"/>
      <c r="AF276" s="35"/>
      <c r="AG276" s="35"/>
    </row>
    <row r="277" spans="1:33" x14ac:dyDescent="0.3">
      <c r="A277" s="35"/>
      <c r="B277" s="35"/>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c r="AA277" s="35"/>
      <c r="AB277" s="35"/>
      <c r="AC277" s="35"/>
      <c r="AD277" s="35"/>
      <c r="AE277" s="35"/>
      <c r="AF277" s="35"/>
      <c r="AG277" s="35"/>
    </row>
    <row r="278" spans="1:33" x14ac:dyDescent="0.3">
      <c r="A278" s="35"/>
      <c r="B278" s="35"/>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c r="AA278" s="35"/>
      <c r="AB278" s="35"/>
      <c r="AC278" s="35"/>
      <c r="AD278" s="35"/>
      <c r="AE278" s="35"/>
      <c r="AF278" s="35"/>
      <c r="AG278" s="35"/>
    </row>
    <row r="279" spans="1:33" x14ac:dyDescent="0.3">
      <c r="A279" s="35"/>
      <c r="B279" s="35"/>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c r="AA279" s="35"/>
      <c r="AB279" s="35"/>
      <c r="AC279" s="35"/>
      <c r="AD279" s="35"/>
      <c r="AE279" s="35"/>
      <c r="AF279" s="35"/>
      <c r="AG279" s="35"/>
    </row>
    <row r="280" spans="1:33" x14ac:dyDescent="0.3">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c r="AA280" s="35"/>
      <c r="AB280" s="35"/>
      <c r="AC280" s="35"/>
      <c r="AD280" s="35"/>
      <c r="AE280" s="35"/>
      <c r="AF280" s="35"/>
      <c r="AG280" s="35"/>
    </row>
    <row r="281" spans="1:33" x14ac:dyDescent="0.3">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c r="AA281" s="35"/>
      <c r="AB281" s="35"/>
      <c r="AC281" s="35"/>
      <c r="AD281" s="35"/>
      <c r="AE281" s="35"/>
      <c r="AF281" s="35"/>
      <c r="AG281" s="35"/>
    </row>
    <row r="282" spans="1:33" x14ac:dyDescent="0.3">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c r="AA282" s="35"/>
      <c r="AB282" s="35"/>
      <c r="AC282" s="35"/>
      <c r="AD282" s="35"/>
      <c r="AE282" s="35"/>
      <c r="AF282" s="35"/>
      <c r="AG282" s="35"/>
    </row>
    <row r="283" spans="1:33" x14ac:dyDescent="0.3">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c r="AA283" s="35"/>
      <c r="AB283" s="35"/>
      <c r="AC283" s="35"/>
      <c r="AD283" s="35"/>
      <c r="AE283" s="35"/>
      <c r="AF283" s="35"/>
      <c r="AG283" s="35"/>
    </row>
    <row r="284" spans="1:33" x14ac:dyDescent="0.3">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c r="AA284" s="35"/>
      <c r="AB284" s="35"/>
      <c r="AC284" s="35"/>
      <c r="AD284" s="35"/>
      <c r="AE284" s="35"/>
      <c r="AF284" s="35"/>
      <c r="AG284" s="35"/>
    </row>
    <row r="285" spans="1:33" x14ac:dyDescent="0.3">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c r="AA285" s="35"/>
      <c r="AB285" s="35"/>
      <c r="AC285" s="35"/>
      <c r="AD285" s="35"/>
      <c r="AE285" s="35"/>
      <c r="AF285" s="35"/>
      <c r="AG285" s="35"/>
    </row>
    <row r="286" spans="1:33" x14ac:dyDescent="0.3">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c r="AA286" s="35"/>
      <c r="AB286" s="35"/>
      <c r="AC286" s="35"/>
      <c r="AD286" s="35"/>
      <c r="AE286" s="35"/>
      <c r="AF286" s="35"/>
      <c r="AG286" s="35"/>
    </row>
    <row r="287" spans="1:33" x14ac:dyDescent="0.3">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c r="AA287" s="35"/>
      <c r="AB287" s="35"/>
      <c r="AC287" s="35"/>
      <c r="AD287" s="35"/>
      <c r="AE287" s="35"/>
      <c r="AF287" s="35"/>
      <c r="AG287" s="35"/>
    </row>
    <row r="288" spans="1:33" x14ac:dyDescent="0.3">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c r="AA288" s="35"/>
      <c r="AB288" s="35"/>
      <c r="AC288" s="35"/>
      <c r="AD288" s="35"/>
      <c r="AE288" s="35"/>
      <c r="AF288" s="35"/>
      <c r="AG288" s="35"/>
    </row>
    <row r="289" spans="1:33" x14ac:dyDescent="0.3">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c r="AA289" s="35"/>
      <c r="AB289" s="35"/>
      <c r="AC289" s="35"/>
      <c r="AD289" s="35"/>
      <c r="AE289" s="35"/>
      <c r="AF289" s="35"/>
      <c r="AG289" s="35"/>
    </row>
    <row r="290" spans="1:33" x14ac:dyDescent="0.3">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c r="AA290" s="35"/>
      <c r="AB290" s="35"/>
      <c r="AC290" s="35"/>
      <c r="AD290" s="35"/>
      <c r="AE290" s="35"/>
      <c r="AF290" s="35"/>
      <c r="AG290" s="35"/>
    </row>
    <row r="291" spans="1:33" x14ac:dyDescent="0.3">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c r="AA291" s="35"/>
      <c r="AB291" s="35"/>
      <c r="AC291" s="35"/>
      <c r="AD291" s="35"/>
      <c r="AE291" s="35"/>
      <c r="AF291" s="35"/>
      <c r="AG291" s="35"/>
    </row>
    <row r="292" spans="1:33" x14ac:dyDescent="0.3">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c r="AA292" s="35"/>
      <c r="AB292" s="35"/>
      <c r="AC292" s="35"/>
      <c r="AD292" s="35"/>
      <c r="AE292" s="35"/>
      <c r="AF292" s="35"/>
      <c r="AG292" s="35"/>
    </row>
    <row r="293" spans="1:33" x14ac:dyDescent="0.3">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c r="AA293" s="35"/>
      <c r="AB293" s="35"/>
      <c r="AC293" s="35"/>
      <c r="AD293" s="35"/>
      <c r="AE293" s="35"/>
      <c r="AF293" s="35"/>
      <c r="AG293" s="35"/>
    </row>
    <row r="294" spans="1:33" x14ac:dyDescent="0.3">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c r="AA294" s="35"/>
      <c r="AB294" s="35"/>
      <c r="AC294" s="35"/>
      <c r="AD294" s="35"/>
      <c r="AE294" s="35"/>
      <c r="AF294" s="35"/>
      <c r="AG294" s="35"/>
    </row>
    <row r="295" spans="1:33" x14ac:dyDescent="0.3">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c r="AA295" s="35"/>
      <c r="AB295" s="35"/>
      <c r="AC295" s="35"/>
      <c r="AD295" s="35"/>
      <c r="AE295" s="35"/>
      <c r="AF295" s="35"/>
      <c r="AG295" s="35"/>
    </row>
    <row r="296" spans="1:33" x14ac:dyDescent="0.3">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c r="AA296" s="35"/>
      <c r="AB296" s="35"/>
      <c r="AC296" s="35"/>
      <c r="AD296" s="35"/>
      <c r="AE296" s="35"/>
      <c r="AF296" s="35"/>
      <c r="AG296" s="35"/>
    </row>
    <row r="297" spans="1:33" x14ac:dyDescent="0.3">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c r="AA297" s="35"/>
      <c r="AB297" s="35"/>
      <c r="AC297" s="35"/>
      <c r="AD297" s="35"/>
      <c r="AE297" s="35"/>
      <c r="AF297" s="35"/>
      <c r="AG297" s="35"/>
    </row>
    <row r="298" spans="1:33" x14ac:dyDescent="0.3">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c r="AA298" s="35"/>
      <c r="AB298" s="35"/>
      <c r="AC298" s="35"/>
      <c r="AD298" s="35"/>
      <c r="AE298" s="35"/>
      <c r="AF298" s="35"/>
      <c r="AG298" s="35"/>
    </row>
    <row r="299" spans="1:33" x14ac:dyDescent="0.3">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c r="AA299" s="35"/>
      <c r="AB299" s="35"/>
      <c r="AC299" s="35"/>
      <c r="AD299" s="35"/>
      <c r="AE299" s="35"/>
      <c r="AF299" s="35"/>
      <c r="AG299" s="35"/>
    </row>
    <row r="300" spans="1:33" x14ac:dyDescent="0.3">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c r="AA300" s="35"/>
      <c r="AB300" s="35"/>
      <c r="AC300" s="35"/>
      <c r="AD300" s="35"/>
      <c r="AE300" s="35"/>
      <c r="AF300" s="35"/>
      <c r="AG300" s="35"/>
    </row>
    <row r="301" spans="1:33" x14ac:dyDescent="0.3">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c r="AA301" s="35"/>
      <c r="AB301" s="35"/>
      <c r="AC301" s="35"/>
      <c r="AD301" s="35"/>
      <c r="AE301" s="35"/>
      <c r="AF301" s="35"/>
      <c r="AG301" s="35"/>
    </row>
    <row r="302" spans="1:33" x14ac:dyDescent="0.3">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c r="AA302" s="35"/>
      <c r="AB302" s="35"/>
      <c r="AC302" s="35"/>
      <c r="AD302" s="35"/>
      <c r="AE302" s="35"/>
      <c r="AF302" s="35"/>
      <c r="AG302" s="35"/>
    </row>
    <row r="303" spans="1:33" x14ac:dyDescent="0.3">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c r="AA303" s="35"/>
      <c r="AB303" s="35"/>
      <c r="AC303" s="35"/>
      <c r="AD303" s="35"/>
      <c r="AE303" s="35"/>
      <c r="AF303" s="35"/>
      <c r="AG303" s="35"/>
    </row>
    <row r="304" spans="1:33" x14ac:dyDescent="0.3">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c r="AA304" s="35"/>
      <c r="AB304" s="35"/>
      <c r="AC304" s="35"/>
      <c r="AD304" s="35"/>
      <c r="AE304" s="35"/>
      <c r="AF304" s="35"/>
      <c r="AG304" s="35"/>
    </row>
    <row r="305" spans="1:33" x14ac:dyDescent="0.3">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c r="AA305" s="35"/>
      <c r="AB305" s="35"/>
      <c r="AC305" s="35"/>
      <c r="AD305" s="35"/>
      <c r="AE305" s="35"/>
      <c r="AF305" s="35"/>
      <c r="AG305" s="35"/>
    </row>
    <row r="306" spans="1:33" x14ac:dyDescent="0.3">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c r="AA306" s="35"/>
      <c r="AB306" s="35"/>
      <c r="AC306" s="35"/>
      <c r="AD306" s="35"/>
      <c r="AE306" s="35"/>
      <c r="AF306" s="35"/>
      <c r="AG306" s="35"/>
    </row>
    <row r="307" spans="1:33" x14ac:dyDescent="0.3">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c r="AA307" s="35"/>
      <c r="AB307" s="35"/>
      <c r="AC307" s="35"/>
      <c r="AD307" s="35"/>
      <c r="AE307" s="35"/>
      <c r="AF307" s="35"/>
      <c r="AG307" s="35"/>
    </row>
    <row r="308" spans="1:33" x14ac:dyDescent="0.3">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c r="AA308" s="35"/>
      <c r="AB308" s="35"/>
      <c r="AC308" s="35"/>
      <c r="AD308" s="35"/>
      <c r="AE308" s="35"/>
      <c r="AF308" s="35"/>
      <c r="AG308" s="35"/>
    </row>
    <row r="309" spans="1:33" x14ac:dyDescent="0.3">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c r="AA309" s="35"/>
      <c r="AB309" s="35"/>
      <c r="AC309" s="35"/>
      <c r="AD309" s="35"/>
      <c r="AE309" s="35"/>
      <c r="AF309" s="35"/>
      <c r="AG309" s="35"/>
    </row>
    <row r="310" spans="1:33" x14ac:dyDescent="0.3">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c r="AA310" s="35"/>
      <c r="AB310" s="35"/>
      <c r="AC310" s="35"/>
      <c r="AD310" s="35"/>
      <c r="AE310" s="35"/>
      <c r="AF310" s="35"/>
      <c r="AG310" s="35"/>
    </row>
    <row r="311" spans="1:33" x14ac:dyDescent="0.3">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c r="AA311" s="35"/>
      <c r="AB311" s="35"/>
      <c r="AC311" s="35"/>
      <c r="AD311" s="35"/>
      <c r="AE311" s="35"/>
      <c r="AF311" s="35"/>
      <c r="AG311" s="35"/>
    </row>
    <row r="312" spans="1:33" x14ac:dyDescent="0.3">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c r="AA312" s="35"/>
      <c r="AB312" s="35"/>
      <c r="AC312" s="35"/>
      <c r="AD312" s="35"/>
      <c r="AE312" s="35"/>
      <c r="AF312" s="35"/>
      <c r="AG312" s="35"/>
    </row>
    <row r="313" spans="1:33" x14ac:dyDescent="0.3">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c r="AA313" s="35"/>
      <c r="AB313" s="35"/>
      <c r="AC313" s="35"/>
      <c r="AD313" s="35"/>
      <c r="AE313" s="35"/>
      <c r="AF313" s="35"/>
      <c r="AG313" s="35"/>
    </row>
    <row r="314" spans="1:33" x14ac:dyDescent="0.3">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c r="AA314" s="35"/>
      <c r="AB314" s="35"/>
      <c r="AC314" s="35"/>
      <c r="AD314" s="35"/>
      <c r="AE314" s="35"/>
      <c r="AF314" s="35"/>
      <c r="AG314" s="35"/>
    </row>
    <row r="315" spans="1:33" x14ac:dyDescent="0.3">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c r="AA315" s="35"/>
      <c r="AB315" s="35"/>
      <c r="AC315" s="35"/>
      <c r="AD315" s="35"/>
      <c r="AE315" s="35"/>
      <c r="AF315" s="35"/>
      <c r="AG315" s="35"/>
    </row>
    <row r="316" spans="1:33" x14ac:dyDescent="0.3">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c r="AA316" s="35"/>
      <c r="AB316" s="35"/>
      <c r="AC316" s="35"/>
      <c r="AD316" s="35"/>
      <c r="AE316" s="35"/>
      <c r="AF316" s="35"/>
      <c r="AG316" s="35"/>
    </row>
    <row r="317" spans="1:33" x14ac:dyDescent="0.3">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c r="AA317" s="35"/>
      <c r="AB317" s="35"/>
      <c r="AC317" s="35"/>
      <c r="AD317" s="35"/>
      <c r="AE317" s="35"/>
      <c r="AF317" s="35"/>
      <c r="AG317" s="35"/>
    </row>
    <row r="318" spans="1:33" x14ac:dyDescent="0.3">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c r="AA318" s="35"/>
      <c r="AB318" s="35"/>
      <c r="AC318" s="35"/>
      <c r="AD318" s="35"/>
      <c r="AE318" s="35"/>
      <c r="AF318" s="35"/>
      <c r="AG318" s="35"/>
    </row>
    <row r="319" spans="1:33" x14ac:dyDescent="0.3">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c r="AA319" s="35"/>
      <c r="AB319" s="35"/>
      <c r="AC319" s="35"/>
      <c r="AD319" s="35"/>
      <c r="AE319" s="35"/>
      <c r="AF319" s="35"/>
      <c r="AG319" s="35"/>
    </row>
    <row r="320" spans="1:33" x14ac:dyDescent="0.3">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c r="AA320" s="35"/>
      <c r="AB320" s="35"/>
      <c r="AC320" s="35"/>
      <c r="AD320" s="35"/>
      <c r="AE320" s="35"/>
      <c r="AF320" s="35"/>
      <c r="AG320" s="35"/>
    </row>
    <row r="321" spans="1:33" x14ac:dyDescent="0.3">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c r="AA321" s="35"/>
      <c r="AB321" s="35"/>
      <c r="AC321" s="35"/>
      <c r="AD321" s="35"/>
      <c r="AE321" s="35"/>
      <c r="AF321" s="35"/>
      <c r="AG321" s="35"/>
    </row>
    <row r="322" spans="1:33" x14ac:dyDescent="0.3">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c r="AA322" s="35"/>
      <c r="AB322" s="35"/>
      <c r="AC322" s="35"/>
      <c r="AD322" s="35"/>
      <c r="AE322" s="35"/>
      <c r="AF322" s="35"/>
      <c r="AG322" s="35"/>
    </row>
    <row r="323" spans="1:33" x14ac:dyDescent="0.3">
      <c r="A323" s="35"/>
      <c r="B323" s="35"/>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c r="AA323" s="35"/>
      <c r="AB323" s="35"/>
      <c r="AC323" s="35"/>
      <c r="AD323" s="35"/>
      <c r="AE323" s="35"/>
      <c r="AF323" s="35"/>
      <c r="AG323" s="35"/>
    </row>
    <row r="324" spans="1:33" x14ac:dyDescent="0.3">
      <c r="A324" s="35"/>
      <c r="B324" s="35"/>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c r="AA324" s="35"/>
      <c r="AB324" s="35"/>
      <c r="AC324" s="35"/>
      <c r="AD324" s="35"/>
      <c r="AE324" s="35"/>
      <c r="AF324" s="35"/>
      <c r="AG324" s="35"/>
    </row>
    <row r="325" spans="1:33" x14ac:dyDescent="0.3">
      <c r="A325" s="35"/>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c r="AA325" s="35"/>
      <c r="AB325" s="35"/>
      <c r="AC325" s="35"/>
      <c r="AD325" s="35"/>
      <c r="AE325" s="35"/>
      <c r="AF325" s="35"/>
      <c r="AG325" s="35"/>
    </row>
    <row r="326" spans="1:33" x14ac:dyDescent="0.3">
      <c r="A326" s="35"/>
      <c r="B326" s="35"/>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c r="AA326" s="35"/>
      <c r="AB326" s="35"/>
      <c r="AC326" s="35"/>
      <c r="AD326" s="35"/>
      <c r="AE326" s="35"/>
      <c r="AF326" s="35"/>
      <c r="AG326" s="35"/>
    </row>
    <row r="327" spans="1:33" x14ac:dyDescent="0.3">
      <c r="A327" s="35"/>
      <c r="B327" s="35"/>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c r="AA327" s="35"/>
      <c r="AB327" s="35"/>
      <c r="AC327" s="35"/>
      <c r="AD327" s="35"/>
      <c r="AE327" s="35"/>
      <c r="AF327" s="35"/>
      <c r="AG327" s="35"/>
    </row>
    <row r="328" spans="1:33" x14ac:dyDescent="0.3">
      <c r="A328" s="35"/>
      <c r="B328" s="35"/>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c r="AA328" s="35"/>
      <c r="AB328" s="35"/>
      <c r="AC328" s="35"/>
      <c r="AD328" s="35"/>
      <c r="AE328" s="35"/>
      <c r="AF328" s="35"/>
      <c r="AG328" s="35"/>
    </row>
    <row r="329" spans="1:33" x14ac:dyDescent="0.3">
      <c r="A329" s="35"/>
      <c r="B329" s="35"/>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c r="AA329" s="35"/>
      <c r="AB329" s="35"/>
      <c r="AC329" s="35"/>
      <c r="AD329" s="35"/>
      <c r="AE329" s="35"/>
      <c r="AF329" s="35"/>
      <c r="AG329" s="35"/>
    </row>
    <row r="330" spans="1:33" x14ac:dyDescent="0.3">
      <c r="A330" s="35"/>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c r="AA330" s="35"/>
      <c r="AB330" s="35"/>
      <c r="AC330" s="35"/>
      <c r="AD330" s="35"/>
      <c r="AE330" s="35"/>
      <c r="AF330" s="35"/>
      <c r="AG330" s="35"/>
    </row>
    <row r="331" spans="1:33" x14ac:dyDescent="0.3">
      <c r="A331" s="35"/>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c r="AA331" s="35"/>
      <c r="AB331" s="35"/>
      <c r="AC331" s="35"/>
      <c r="AD331" s="35"/>
      <c r="AE331" s="35"/>
      <c r="AF331" s="35"/>
      <c r="AG331" s="35"/>
    </row>
    <row r="332" spans="1:33" x14ac:dyDescent="0.3">
      <c r="A332" s="35"/>
      <c r="B332" s="35"/>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c r="AA332" s="35"/>
      <c r="AB332" s="35"/>
      <c r="AC332" s="35"/>
      <c r="AD332" s="35"/>
      <c r="AE332" s="35"/>
      <c r="AF332" s="35"/>
      <c r="AG332" s="35"/>
    </row>
    <row r="333" spans="1:33" x14ac:dyDescent="0.3">
      <c r="A333" s="35"/>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c r="AA333" s="35"/>
      <c r="AB333" s="35"/>
      <c r="AC333" s="35"/>
      <c r="AD333" s="35"/>
      <c r="AE333" s="35"/>
      <c r="AF333" s="35"/>
      <c r="AG333" s="35"/>
    </row>
    <row r="334" spans="1:33" x14ac:dyDescent="0.3">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c r="AA334" s="35"/>
      <c r="AB334" s="35"/>
      <c r="AC334" s="35"/>
      <c r="AD334" s="35"/>
      <c r="AE334" s="35"/>
      <c r="AF334" s="35"/>
      <c r="AG334" s="35"/>
    </row>
    <row r="335" spans="1:33" x14ac:dyDescent="0.3">
      <c r="A335" s="35"/>
      <c r="B335" s="35"/>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c r="AA335" s="35"/>
      <c r="AB335" s="35"/>
      <c r="AC335" s="35"/>
      <c r="AD335" s="35"/>
      <c r="AE335" s="35"/>
      <c r="AF335" s="35"/>
      <c r="AG335" s="35"/>
    </row>
    <row r="336" spans="1:33" x14ac:dyDescent="0.3">
      <c r="A336" s="35"/>
      <c r="B336" s="35"/>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c r="AA336" s="35"/>
      <c r="AB336" s="35"/>
      <c r="AC336" s="35"/>
      <c r="AD336" s="35"/>
      <c r="AE336" s="35"/>
      <c r="AF336" s="35"/>
      <c r="AG336" s="35"/>
    </row>
    <row r="337" spans="1:33" x14ac:dyDescent="0.3">
      <c r="A337" s="35"/>
      <c r="B337" s="35"/>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c r="AA337" s="35"/>
      <c r="AB337" s="35"/>
      <c r="AC337" s="35"/>
      <c r="AD337" s="35"/>
      <c r="AE337" s="35"/>
      <c r="AF337" s="35"/>
      <c r="AG337" s="35"/>
    </row>
    <row r="338" spans="1:33" x14ac:dyDescent="0.3">
      <c r="A338" s="35"/>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c r="AA338" s="35"/>
      <c r="AB338" s="35"/>
      <c r="AC338" s="35"/>
      <c r="AD338" s="35"/>
      <c r="AE338" s="35"/>
      <c r="AF338" s="35"/>
      <c r="AG338" s="35"/>
    </row>
    <row r="339" spans="1:33" x14ac:dyDescent="0.3">
      <c r="A339" s="35"/>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c r="AA339" s="35"/>
      <c r="AB339" s="35"/>
      <c r="AC339" s="35"/>
      <c r="AD339" s="35"/>
      <c r="AE339" s="35"/>
      <c r="AF339" s="35"/>
      <c r="AG339" s="35"/>
    </row>
    <row r="340" spans="1:33" x14ac:dyDescent="0.3">
      <c r="A340" s="35"/>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c r="AA340" s="35"/>
      <c r="AB340" s="35"/>
      <c r="AC340" s="35"/>
      <c r="AD340" s="35"/>
      <c r="AE340" s="35"/>
      <c r="AF340" s="35"/>
      <c r="AG340" s="35"/>
    </row>
    <row r="341" spans="1:33" x14ac:dyDescent="0.3">
      <c r="A341" s="35"/>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c r="AA341" s="35"/>
      <c r="AB341" s="35"/>
      <c r="AC341" s="35"/>
      <c r="AD341" s="35"/>
      <c r="AE341" s="35"/>
      <c r="AF341" s="35"/>
      <c r="AG341" s="35"/>
    </row>
    <row r="342" spans="1:33" x14ac:dyDescent="0.3">
      <c r="A342" s="35"/>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c r="AA342" s="35"/>
      <c r="AB342" s="35"/>
      <c r="AC342" s="35"/>
      <c r="AD342" s="35"/>
      <c r="AE342" s="35"/>
      <c r="AF342" s="35"/>
      <c r="AG342" s="35"/>
    </row>
    <row r="343" spans="1:33" x14ac:dyDescent="0.3">
      <c r="A343" s="35"/>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c r="AA343" s="35"/>
      <c r="AB343" s="35"/>
      <c r="AC343" s="35"/>
      <c r="AD343" s="35"/>
      <c r="AE343" s="35"/>
      <c r="AF343" s="35"/>
      <c r="AG343" s="35"/>
    </row>
    <row r="344" spans="1:33" x14ac:dyDescent="0.3">
      <c r="A344" s="35"/>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c r="AA344" s="35"/>
      <c r="AB344" s="35"/>
      <c r="AC344" s="35"/>
      <c r="AD344" s="35"/>
      <c r="AE344" s="35"/>
      <c r="AF344" s="35"/>
      <c r="AG344" s="35"/>
    </row>
    <row r="345" spans="1:33" x14ac:dyDescent="0.3">
      <c r="A345" s="35"/>
      <c r="B345" s="35"/>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c r="AA345" s="35"/>
      <c r="AB345" s="35"/>
      <c r="AC345" s="35"/>
      <c r="AD345" s="35"/>
      <c r="AE345" s="35"/>
      <c r="AF345" s="35"/>
      <c r="AG345" s="35"/>
    </row>
    <row r="346" spans="1:33" x14ac:dyDescent="0.3">
      <c r="A346" s="35"/>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c r="AA346" s="35"/>
      <c r="AB346" s="35"/>
      <c r="AC346" s="35"/>
      <c r="AD346" s="35"/>
      <c r="AE346" s="35"/>
      <c r="AF346" s="35"/>
      <c r="AG346" s="35"/>
    </row>
    <row r="347" spans="1:33" x14ac:dyDescent="0.3">
      <c r="A347" s="35"/>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c r="AA347" s="35"/>
      <c r="AB347" s="35"/>
      <c r="AC347" s="35"/>
      <c r="AD347" s="35"/>
      <c r="AE347" s="35"/>
      <c r="AF347" s="35"/>
      <c r="AG347" s="35"/>
    </row>
    <row r="348" spans="1:33" x14ac:dyDescent="0.3">
      <c r="A348" s="35"/>
      <c r="B348" s="35"/>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c r="AA348" s="35"/>
      <c r="AB348" s="35"/>
      <c r="AC348" s="35"/>
      <c r="AD348" s="35"/>
      <c r="AE348" s="35"/>
      <c r="AF348" s="35"/>
      <c r="AG348" s="35"/>
    </row>
    <row r="349" spans="1:33" x14ac:dyDescent="0.3">
      <c r="A349" s="35"/>
      <c r="B349" s="35"/>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c r="AA349" s="35"/>
      <c r="AB349" s="35"/>
      <c r="AC349" s="35"/>
      <c r="AD349" s="35"/>
      <c r="AE349" s="35"/>
      <c r="AF349" s="35"/>
      <c r="AG349" s="35"/>
    </row>
    <row r="350" spans="1:33" x14ac:dyDescent="0.3">
      <c r="A350" s="35"/>
      <c r="B350" s="35"/>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c r="AA350" s="35"/>
      <c r="AB350" s="35"/>
      <c r="AC350" s="35"/>
      <c r="AD350" s="35"/>
      <c r="AE350" s="35"/>
      <c r="AF350" s="35"/>
      <c r="AG350" s="35"/>
    </row>
    <row r="351" spans="1:33" x14ac:dyDescent="0.3">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c r="AA351" s="35"/>
      <c r="AB351" s="35"/>
      <c r="AC351" s="35"/>
      <c r="AD351" s="35"/>
      <c r="AE351" s="35"/>
      <c r="AF351" s="35"/>
      <c r="AG351" s="35"/>
    </row>
    <row r="352" spans="1:33" x14ac:dyDescent="0.3">
      <c r="A352" s="35"/>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c r="AA352" s="35"/>
      <c r="AB352" s="35"/>
      <c r="AC352" s="35"/>
      <c r="AD352" s="35"/>
      <c r="AE352" s="35"/>
      <c r="AF352" s="35"/>
      <c r="AG352" s="35"/>
    </row>
    <row r="353" spans="1:33" x14ac:dyDescent="0.3">
      <c r="A353" s="35"/>
      <c r="B353" s="35"/>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c r="AA353" s="35"/>
      <c r="AB353" s="35"/>
      <c r="AC353" s="35"/>
      <c r="AD353" s="35"/>
      <c r="AE353" s="35"/>
      <c r="AF353" s="35"/>
      <c r="AG353" s="35"/>
    </row>
    <row r="354" spans="1:33" x14ac:dyDescent="0.3">
      <c r="A354" s="35"/>
      <c r="B354" s="35"/>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c r="AA354" s="35"/>
      <c r="AB354" s="35"/>
      <c r="AC354" s="35"/>
      <c r="AD354" s="35"/>
      <c r="AE354" s="35"/>
      <c r="AF354" s="35"/>
      <c r="AG354" s="35"/>
    </row>
    <row r="355" spans="1:33" x14ac:dyDescent="0.3">
      <c r="A355" s="35"/>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c r="AA355" s="35"/>
      <c r="AB355" s="35"/>
      <c r="AC355" s="35"/>
      <c r="AD355" s="35"/>
      <c r="AE355" s="35"/>
      <c r="AF355" s="35"/>
      <c r="AG355" s="35"/>
    </row>
    <row r="356" spans="1:33" x14ac:dyDescent="0.3">
      <c r="A356" s="35"/>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c r="AA356" s="35"/>
      <c r="AB356" s="35"/>
      <c r="AC356" s="35"/>
      <c r="AD356" s="35"/>
      <c r="AE356" s="35"/>
      <c r="AF356" s="35"/>
      <c r="AG356" s="35"/>
    </row>
    <row r="357" spans="1:33" x14ac:dyDescent="0.3">
      <c r="A357" s="35"/>
      <c r="B357" s="35"/>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c r="AA357" s="35"/>
      <c r="AB357" s="35"/>
      <c r="AC357" s="35"/>
      <c r="AD357" s="35"/>
      <c r="AE357" s="35"/>
      <c r="AF357" s="35"/>
      <c r="AG357" s="35"/>
    </row>
    <row r="358" spans="1:33" x14ac:dyDescent="0.3">
      <c r="A358" s="35"/>
      <c r="B358" s="35"/>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c r="AA358" s="35"/>
      <c r="AB358" s="35"/>
      <c r="AC358" s="35"/>
      <c r="AD358" s="35"/>
      <c r="AE358" s="35"/>
      <c r="AF358" s="35"/>
      <c r="AG358" s="35"/>
    </row>
    <row r="359" spans="1:33" x14ac:dyDescent="0.3">
      <c r="A359" s="35"/>
      <c r="B359" s="35"/>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c r="AA359" s="35"/>
      <c r="AB359" s="35"/>
      <c r="AC359" s="35"/>
      <c r="AD359" s="35"/>
      <c r="AE359" s="35"/>
      <c r="AF359" s="35"/>
      <c r="AG359" s="35"/>
    </row>
    <row r="360" spans="1:33" x14ac:dyDescent="0.3">
      <c r="A360" s="35"/>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c r="AA360" s="35"/>
      <c r="AB360" s="35"/>
      <c r="AC360" s="35"/>
      <c r="AD360" s="35"/>
      <c r="AE360" s="35"/>
      <c r="AF360" s="35"/>
      <c r="AG360" s="35"/>
    </row>
    <row r="361" spans="1:33" x14ac:dyDescent="0.3">
      <c r="A361" s="35"/>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c r="AA361" s="35"/>
      <c r="AB361" s="35"/>
      <c r="AC361" s="35"/>
      <c r="AD361" s="35"/>
      <c r="AE361" s="35"/>
      <c r="AF361" s="35"/>
      <c r="AG361" s="35"/>
    </row>
    <row r="362" spans="1:33" x14ac:dyDescent="0.3">
      <c r="A362" s="35"/>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c r="AA362" s="35"/>
      <c r="AB362" s="35"/>
      <c r="AC362" s="35"/>
      <c r="AD362" s="35"/>
      <c r="AE362" s="35"/>
      <c r="AF362" s="35"/>
      <c r="AG362" s="35"/>
    </row>
    <row r="363" spans="1:33" x14ac:dyDescent="0.3">
      <c r="A363" s="35"/>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c r="AA363" s="35"/>
      <c r="AB363" s="35"/>
      <c r="AC363" s="35"/>
      <c r="AD363" s="35"/>
      <c r="AE363" s="35"/>
      <c r="AF363" s="35"/>
      <c r="AG363" s="35"/>
    </row>
    <row r="364" spans="1:33" x14ac:dyDescent="0.3">
      <c r="A364" s="35"/>
      <c r="B364" s="35"/>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c r="AA364" s="35"/>
      <c r="AB364" s="35"/>
      <c r="AC364" s="35"/>
      <c r="AD364" s="35"/>
      <c r="AE364" s="35"/>
      <c r="AF364" s="35"/>
      <c r="AG364" s="35"/>
    </row>
    <row r="365" spans="1:33" x14ac:dyDescent="0.3">
      <c r="A365" s="35"/>
      <c r="B365" s="35"/>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c r="AA365" s="35"/>
      <c r="AB365" s="35"/>
      <c r="AC365" s="35"/>
      <c r="AD365" s="35"/>
      <c r="AE365" s="35"/>
      <c r="AF365" s="35"/>
      <c r="AG365" s="35"/>
    </row>
    <row r="366" spans="1:33" x14ac:dyDescent="0.3">
      <c r="A366" s="35"/>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c r="AA366" s="35"/>
      <c r="AB366" s="35"/>
      <c r="AC366" s="35"/>
      <c r="AD366" s="35"/>
      <c r="AE366" s="35"/>
      <c r="AF366" s="35"/>
      <c r="AG366" s="35"/>
    </row>
    <row r="367" spans="1:33" x14ac:dyDescent="0.3">
      <c r="A367" s="35"/>
      <c r="B367" s="35"/>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c r="AA367" s="35"/>
      <c r="AB367" s="35"/>
      <c r="AC367" s="35"/>
      <c r="AD367" s="35"/>
      <c r="AE367" s="35"/>
      <c r="AF367" s="35"/>
      <c r="AG367" s="35"/>
    </row>
    <row r="368" spans="1:33" x14ac:dyDescent="0.3">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c r="AA368" s="35"/>
      <c r="AB368" s="35"/>
      <c r="AC368" s="35"/>
      <c r="AD368" s="35"/>
      <c r="AE368" s="35"/>
      <c r="AF368" s="35"/>
      <c r="AG368" s="35"/>
    </row>
    <row r="369" spans="1:33" x14ac:dyDescent="0.3">
      <c r="A369" s="35"/>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c r="AA369" s="35"/>
      <c r="AB369" s="35"/>
      <c r="AC369" s="35"/>
      <c r="AD369" s="35"/>
      <c r="AE369" s="35"/>
      <c r="AF369" s="35"/>
      <c r="AG369" s="35"/>
    </row>
    <row r="370" spans="1:33" x14ac:dyDescent="0.3">
      <c r="A370" s="35"/>
      <c r="B370" s="35"/>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c r="AA370" s="35"/>
      <c r="AB370" s="35"/>
      <c r="AC370" s="35"/>
      <c r="AD370" s="35"/>
      <c r="AE370" s="35"/>
      <c r="AF370" s="35"/>
      <c r="AG370" s="35"/>
    </row>
    <row r="371" spans="1:33" x14ac:dyDescent="0.3">
      <c r="A371" s="35"/>
      <c r="B371" s="35"/>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c r="AA371" s="35"/>
      <c r="AB371" s="35"/>
      <c r="AC371" s="35"/>
      <c r="AD371" s="35"/>
      <c r="AE371" s="35"/>
      <c r="AF371" s="35"/>
      <c r="AG371" s="35"/>
    </row>
    <row r="372" spans="1:33" x14ac:dyDescent="0.3">
      <c r="A372" s="35"/>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c r="AA372" s="35"/>
      <c r="AB372" s="35"/>
      <c r="AC372" s="35"/>
      <c r="AD372" s="35"/>
      <c r="AE372" s="35"/>
      <c r="AF372" s="35"/>
      <c r="AG372" s="35"/>
    </row>
    <row r="373" spans="1:33" x14ac:dyDescent="0.3">
      <c r="A373" s="35"/>
      <c r="B373" s="35"/>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c r="AA373" s="35"/>
      <c r="AB373" s="35"/>
      <c r="AC373" s="35"/>
      <c r="AD373" s="35"/>
      <c r="AE373" s="35"/>
      <c r="AF373" s="35"/>
      <c r="AG373" s="35"/>
    </row>
    <row r="374" spans="1:33" x14ac:dyDescent="0.3">
      <c r="A374" s="35"/>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c r="AA374" s="35"/>
      <c r="AB374" s="35"/>
      <c r="AC374" s="35"/>
      <c r="AD374" s="35"/>
      <c r="AE374" s="35"/>
      <c r="AF374" s="35"/>
      <c r="AG374" s="35"/>
    </row>
    <row r="375" spans="1:33" x14ac:dyDescent="0.3">
      <c r="A375" s="35"/>
      <c r="B375" s="35"/>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c r="AA375" s="35"/>
      <c r="AB375" s="35"/>
      <c r="AC375" s="35"/>
      <c r="AD375" s="35"/>
      <c r="AE375" s="35"/>
      <c r="AF375" s="35"/>
      <c r="AG375" s="35"/>
    </row>
    <row r="376" spans="1:33" x14ac:dyDescent="0.3">
      <c r="A376" s="35"/>
      <c r="B376" s="35"/>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c r="AA376" s="35"/>
      <c r="AB376" s="35"/>
      <c r="AC376" s="35"/>
      <c r="AD376" s="35"/>
      <c r="AE376" s="35"/>
      <c r="AF376" s="35"/>
      <c r="AG376" s="35"/>
    </row>
    <row r="377" spans="1:33" x14ac:dyDescent="0.3">
      <c r="A377" s="35"/>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c r="AA377" s="35"/>
      <c r="AB377" s="35"/>
      <c r="AC377" s="35"/>
      <c r="AD377" s="35"/>
      <c r="AE377" s="35"/>
      <c r="AF377" s="35"/>
      <c r="AG377" s="35"/>
    </row>
    <row r="378" spans="1:33" x14ac:dyDescent="0.3">
      <c r="A378" s="35"/>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c r="AA378" s="35"/>
      <c r="AB378" s="35"/>
      <c r="AC378" s="35"/>
      <c r="AD378" s="35"/>
      <c r="AE378" s="35"/>
      <c r="AF378" s="35"/>
      <c r="AG378" s="35"/>
    </row>
    <row r="379" spans="1:33" x14ac:dyDescent="0.3">
      <c r="A379" s="35"/>
      <c r="B379" s="35"/>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c r="AA379" s="35"/>
      <c r="AB379" s="35"/>
      <c r="AC379" s="35"/>
      <c r="AD379" s="35"/>
      <c r="AE379" s="35"/>
      <c r="AF379" s="35"/>
      <c r="AG379" s="35"/>
    </row>
    <row r="380" spans="1:33" x14ac:dyDescent="0.3">
      <c r="A380" s="35"/>
      <c r="B380" s="35"/>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c r="AA380" s="35"/>
      <c r="AB380" s="35"/>
      <c r="AC380" s="35"/>
      <c r="AD380" s="35"/>
      <c r="AE380" s="35"/>
      <c r="AF380" s="35"/>
      <c r="AG380" s="35"/>
    </row>
    <row r="381" spans="1:33" x14ac:dyDescent="0.3">
      <c r="A381" s="35"/>
      <c r="B381" s="35"/>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c r="AA381" s="35"/>
      <c r="AB381" s="35"/>
      <c r="AC381" s="35"/>
      <c r="AD381" s="35"/>
      <c r="AE381" s="35"/>
      <c r="AF381" s="35"/>
      <c r="AG381" s="35"/>
    </row>
    <row r="382" spans="1:33" x14ac:dyDescent="0.3">
      <c r="A382" s="35"/>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c r="AA382" s="35"/>
      <c r="AB382" s="35"/>
      <c r="AC382" s="35"/>
      <c r="AD382" s="35"/>
      <c r="AE382" s="35"/>
      <c r="AF382" s="35"/>
      <c r="AG382" s="35"/>
    </row>
    <row r="383" spans="1:33" x14ac:dyDescent="0.3">
      <c r="A383" s="35"/>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c r="AA383" s="35"/>
      <c r="AB383" s="35"/>
      <c r="AC383" s="35"/>
      <c r="AD383" s="35"/>
      <c r="AE383" s="35"/>
      <c r="AF383" s="35"/>
      <c r="AG383" s="35"/>
    </row>
    <row r="384" spans="1:33" x14ac:dyDescent="0.3">
      <c r="A384" s="35"/>
      <c r="B384" s="35"/>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c r="AA384" s="35"/>
      <c r="AB384" s="35"/>
      <c r="AC384" s="35"/>
      <c r="AD384" s="35"/>
      <c r="AE384" s="35"/>
      <c r="AF384" s="35"/>
      <c r="AG384" s="35"/>
    </row>
    <row r="385" spans="1:33" x14ac:dyDescent="0.3">
      <c r="A385" s="35"/>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c r="AA385" s="35"/>
      <c r="AB385" s="35"/>
      <c r="AC385" s="35"/>
      <c r="AD385" s="35"/>
      <c r="AE385" s="35"/>
      <c r="AF385" s="35"/>
      <c r="AG385" s="35"/>
    </row>
    <row r="386" spans="1:33" x14ac:dyDescent="0.3">
      <c r="A386" s="35"/>
      <c r="B386" s="35"/>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c r="AA386" s="35"/>
      <c r="AB386" s="35"/>
      <c r="AC386" s="35"/>
      <c r="AD386" s="35"/>
      <c r="AE386" s="35"/>
      <c r="AF386" s="35"/>
      <c r="AG386" s="35"/>
    </row>
    <row r="387" spans="1:33" x14ac:dyDescent="0.3">
      <c r="A387" s="35"/>
      <c r="B387" s="35"/>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c r="AA387" s="35"/>
      <c r="AB387" s="35"/>
      <c r="AC387" s="35"/>
      <c r="AD387" s="35"/>
      <c r="AE387" s="35"/>
      <c r="AF387" s="35"/>
      <c r="AG387" s="35"/>
    </row>
    <row r="388" spans="1:33" x14ac:dyDescent="0.3">
      <c r="A388" s="35"/>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c r="AA388" s="35"/>
      <c r="AB388" s="35"/>
      <c r="AC388" s="35"/>
      <c r="AD388" s="35"/>
      <c r="AE388" s="35"/>
      <c r="AF388" s="35"/>
      <c r="AG388" s="35"/>
    </row>
    <row r="389" spans="1:33" x14ac:dyDescent="0.3">
      <c r="A389" s="35"/>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c r="AA389" s="35"/>
      <c r="AB389" s="35"/>
      <c r="AC389" s="35"/>
      <c r="AD389" s="35"/>
      <c r="AE389" s="35"/>
      <c r="AF389" s="35"/>
      <c r="AG389" s="35"/>
    </row>
    <row r="390" spans="1:33" x14ac:dyDescent="0.3">
      <c r="A390" s="35"/>
      <c r="B390" s="35"/>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c r="AA390" s="35"/>
      <c r="AB390" s="35"/>
      <c r="AC390" s="35"/>
      <c r="AD390" s="35"/>
      <c r="AE390" s="35"/>
      <c r="AF390" s="35"/>
      <c r="AG390" s="35"/>
    </row>
    <row r="391" spans="1:33" x14ac:dyDescent="0.3">
      <c r="A391" s="35"/>
      <c r="B391" s="35"/>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c r="AA391" s="35"/>
      <c r="AB391" s="35"/>
      <c r="AC391" s="35"/>
      <c r="AD391" s="35"/>
      <c r="AE391" s="35"/>
      <c r="AF391" s="35"/>
      <c r="AG391" s="35"/>
    </row>
    <row r="392" spans="1:33" x14ac:dyDescent="0.3">
      <c r="A392" s="35"/>
      <c r="B392" s="35"/>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c r="AA392" s="35"/>
      <c r="AB392" s="35"/>
      <c r="AC392" s="35"/>
      <c r="AD392" s="35"/>
      <c r="AE392" s="35"/>
      <c r="AF392" s="35"/>
      <c r="AG392" s="35"/>
    </row>
    <row r="393" spans="1:33" x14ac:dyDescent="0.3">
      <c r="A393" s="35"/>
      <c r="B393" s="35"/>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c r="AA393" s="35"/>
      <c r="AB393" s="35"/>
      <c r="AC393" s="35"/>
      <c r="AD393" s="35"/>
      <c r="AE393" s="35"/>
      <c r="AF393" s="35"/>
      <c r="AG393" s="35"/>
    </row>
    <row r="394" spans="1:33" x14ac:dyDescent="0.3">
      <c r="A394" s="35"/>
      <c r="B394" s="35"/>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c r="AA394" s="35"/>
      <c r="AB394" s="35"/>
      <c r="AC394" s="35"/>
      <c r="AD394" s="35"/>
      <c r="AE394" s="35"/>
      <c r="AF394" s="35"/>
      <c r="AG394" s="35"/>
    </row>
    <row r="395" spans="1:33" x14ac:dyDescent="0.3">
      <c r="A395" s="35"/>
      <c r="B395" s="35"/>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c r="AA395" s="35"/>
      <c r="AB395" s="35"/>
      <c r="AC395" s="35"/>
      <c r="AD395" s="35"/>
      <c r="AE395" s="35"/>
      <c r="AF395" s="35"/>
      <c r="AG395" s="35"/>
    </row>
    <row r="396" spans="1:33" x14ac:dyDescent="0.3">
      <c r="A396" s="35"/>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c r="AA396" s="35"/>
      <c r="AB396" s="35"/>
      <c r="AC396" s="35"/>
      <c r="AD396" s="35"/>
      <c r="AE396" s="35"/>
      <c r="AF396" s="35"/>
      <c r="AG396" s="35"/>
    </row>
    <row r="397" spans="1:33" x14ac:dyDescent="0.3">
      <c r="A397" s="35"/>
      <c r="B397" s="35"/>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c r="AA397" s="35"/>
      <c r="AB397" s="35"/>
      <c r="AC397" s="35"/>
      <c r="AD397" s="35"/>
      <c r="AE397" s="35"/>
      <c r="AF397" s="35"/>
      <c r="AG397" s="35"/>
    </row>
    <row r="398" spans="1:33" x14ac:dyDescent="0.3">
      <c r="A398" s="35"/>
      <c r="B398" s="35"/>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c r="AA398" s="35"/>
      <c r="AB398" s="35"/>
      <c r="AC398" s="35"/>
      <c r="AD398" s="35"/>
      <c r="AE398" s="35"/>
      <c r="AF398" s="35"/>
      <c r="AG398" s="35"/>
    </row>
    <row r="399" spans="1:33" x14ac:dyDescent="0.3">
      <c r="A399" s="35"/>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c r="AA399" s="35"/>
      <c r="AB399" s="35"/>
      <c r="AC399" s="35"/>
      <c r="AD399" s="35"/>
      <c r="AE399" s="35"/>
      <c r="AF399" s="35"/>
      <c r="AG399" s="35"/>
    </row>
    <row r="400" spans="1:33" x14ac:dyDescent="0.3">
      <c r="A400" s="35"/>
      <c r="B400" s="35"/>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c r="AA400" s="35"/>
      <c r="AB400" s="35"/>
      <c r="AC400" s="35"/>
      <c r="AD400" s="35"/>
      <c r="AE400" s="35"/>
      <c r="AF400" s="35"/>
      <c r="AG400" s="35"/>
    </row>
    <row r="401" spans="1:33" x14ac:dyDescent="0.3">
      <c r="A401" s="35"/>
      <c r="B401" s="35"/>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c r="AA401" s="35"/>
      <c r="AB401" s="35"/>
      <c r="AC401" s="35"/>
      <c r="AD401" s="35"/>
      <c r="AE401" s="35"/>
      <c r="AF401" s="35"/>
      <c r="AG401" s="35"/>
    </row>
    <row r="402" spans="1:33" x14ac:dyDescent="0.3">
      <c r="A402" s="35"/>
      <c r="B402" s="35"/>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c r="AA402" s="35"/>
      <c r="AB402" s="35"/>
      <c r="AC402" s="35"/>
      <c r="AD402" s="35"/>
      <c r="AE402" s="35"/>
      <c r="AF402" s="35"/>
      <c r="AG402" s="35"/>
    </row>
    <row r="403" spans="1:33" x14ac:dyDescent="0.3">
      <c r="A403" s="35"/>
      <c r="B403" s="35"/>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c r="AA403" s="35"/>
      <c r="AB403" s="35"/>
      <c r="AC403" s="35"/>
      <c r="AD403" s="35"/>
      <c r="AE403" s="35"/>
      <c r="AF403" s="35"/>
      <c r="AG403" s="35"/>
    </row>
    <row r="404" spans="1:33" x14ac:dyDescent="0.3">
      <c r="A404" s="35"/>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c r="AA404" s="35"/>
      <c r="AB404" s="35"/>
      <c r="AC404" s="35"/>
      <c r="AD404" s="35"/>
      <c r="AE404" s="35"/>
      <c r="AF404" s="35"/>
      <c r="AG404" s="35"/>
    </row>
    <row r="405" spans="1:33" x14ac:dyDescent="0.3">
      <c r="A405" s="35"/>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c r="AA405" s="35"/>
      <c r="AB405" s="35"/>
      <c r="AC405" s="35"/>
      <c r="AD405" s="35"/>
      <c r="AE405" s="35"/>
      <c r="AF405" s="35"/>
      <c r="AG405" s="35"/>
    </row>
    <row r="406" spans="1:33" x14ac:dyDescent="0.3">
      <c r="A406" s="35"/>
      <c r="B406" s="35"/>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c r="AA406" s="35"/>
      <c r="AB406" s="35"/>
      <c r="AC406" s="35"/>
      <c r="AD406" s="35"/>
      <c r="AE406" s="35"/>
      <c r="AF406" s="35"/>
      <c r="AG406" s="35"/>
    </row>
    <row r="407" spans="1:33" x14ac:dyDescent="0.3">
      <c r="A407" s="35"/>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c r="AA407" s="35"/>
      <c r="AB407" s="35"/>
      <c r="AC407" s="35"/>
      <c r="AD407" s="35"/>
      <c r="AE407" s="35"/>
      <c r="AF407" s="35"/>
      <c r="AG407" s="35"/>
    </row>
    <row r="408" spans="1:33" x14ac:dyDescent="0.3">
      <c r="A408" s="35"/>
      <c r="B408" s="35"/>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c r="AA408" s="35"/>
      <c r="AB408" s="35"/>
      <c r="AC408" s="35"/>
      <c r="AD408" s="35"/>
      <c r="AE408" s="35"/>
      <c r="AF408" s="35"/>
      <c r="AG408" s="35"/>
    </row>
    <row r="409" spans="1:33" x14ac:dyDescent="0.3">
      <c r="A409" s="35"/>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c r="AA409" s="35"/>
      <c r="AB409" s="35"/>
      <c r="AC409" s="35"/>
      <c r="AD409" s="35"/>
      <c r="AE409" s="35"/>
      <c r="AF409" s="35"/>
      <c r="AG409" s="35"/>
    </row>
    <row r="410" spans="1:33" x14ac:dyDescent="0.3">
      <c r="A410" s="35"/>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c r="AA410" s="35"/>
      <c r="AB410" s="35"/>
      <c r="AC410" s="35"/>
      <c r="AD410" s="35"/>
      <c r="AE410" s="35"/>
      <c r="AF410" s="35"/>
      <c r="AG410" s="35"/>
    </row>
    <row r="411" spans="1:33" x14ac:dyDescent="0.3">
      <c r="A411" s="35"/>
      <c r="B411" s="35"/>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c r="AA411" s="35"/>
      <c r="AB411" s="35"/>
      <c r="AC411" s="35"/>
      <c r="AD411" s="35"/>
      <c r="AE411" s="35"/>
      <c r="AF411" s="35"/>
      <c r="AG411" s="35"/>
    </row>
    <row r="412" spans="1:33" x14ac:dyDescent="0.3">
      <c r="A412" s="35"/>
      <c r="B412" s="35"/>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c r="AA412" s="35"/>
      <c r="AB412" s="35"/>
      <c r="AC412" s="35"/>
      <c r="AD412" s="35"/>
      <c r="AE412" s="35"/>
      <c r="AF412" s="35"/>
      <c r="AG412" s="35"/>
    </row>
    <row r="413" spans="1:33" x14ac:dyDescent="0.3">
      <c r="A413" s="35"/>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c r="AA413" s="35"/>
      <c r="AB413" s="35"/>
      <c r="AC413" s="35"/>
      <c r="AD413" s="35"/>
      <c r="AE413" s="35"/>
      <c r="AF413" s="35"/>
      <c r="AG413" s="35"/>
    </row>
    <row r="414" spans="1:33" x14ac:dyDescent="0.3">
      <c r="A414" s="35"/>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c r="AA414" s="35"/>
      <c r="AB414" s="35"/>
      <c r="AC414" s="35"/>
      <c r="AD414" s="35"/>
      <c r="AE414" s="35"/>
      <c r="AF414" s="35"/>
      <c r="AG414" s="35"/>
    </row>
    <row r="415" spans="1:33" x14ac:dyDescent="0.3">
      <c r="A415" s="35"/>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c r="AA415" s="35"/>
      <c r="AB415" s="35"/>
      <c r="AC415" s="35"/>
      <c r="AD415" s="35"/>
      <c r="AE415" s="35"/>
      <c r="AF415" s="35"/>
      <c r="AG415" s="35"/>
    </row>
    <row r="416" spans="1:33" x14ac:dyDescent="0.3">
      <c r="A416" s="35"/>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c r="AA416" s="35"/>
      <c r="AB416" s="35"/>
      <c r="AC416" s="35"/>
      <c r="AD416" s="35"/>
      <c r="AE416" s="35"/>
      <c r="AF416" s="35"/>
      <c r="AG416" s="35"/>
    </row>
    <row r="417" spans="1:33" x14ac:dyDescent="0.3">
      <c r="A417" s="35"/>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c r="AA417" s="35"/>
      <c r="AB417" s="35"/>
      <c r="AC417" s="35"/>
      <c r="AD417" s="35"/>
      <c r="AE417" s="35"/>
      <c r="AF417" s="35"/>
      <c r="AG417" s="35"/>
    </row>
    <row r="418" spans="1:33" x14ac:dyDescent="0.3">
      <c r="A418" s="35"/>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c r="AA418" s="35"/>
      <c r="AB418" s="35"/>
      <c r="AC418" s="35"/>
      <c r="AD418" s="35"/>
      <c r="AE418" s="35"/>
      <c r="AF418" s="35"/>
      <c r="AG418" s="35"/>
    </row>
    <row r="419" spans="1:33" x14ac:dyDescent="0.3">
      <c r="A419" s="35"/>
      <c r="B419" s="35"/>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c r="AA419" s="35"/>
      <c r="AB419" s="35"/>
      <c r="AC419" s="35"/>
      <c r="AD419" s="35"/>
      <c r="AE419" s="35"/>
      <c r="AF419" s="35"/>
      <c r="AG419" s="35"/>
    </row>
    <row r="420" spans="1:33" x14ac:dyDescent="0.3">
      <c r="A420" s="35"/>
      <c r="B420" s="35"/>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c r="AA420" s="35"/>
      <c r="AB420" s="35"/>
      <c r="AC420" s="35"/>
      <c r="AD420" s="35"/>
      <c r="AE420" s="35"/>
      <c r="AF420" s="35"/>
      <c r="AG420" s="35"/>
    </row>
    <row r="421" spans="1:33" x14ac:dyDescent="0.3">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c r="AA421" s="35"/>
      <c r="AB421" s="35"/>
      <c r="AC421" s="35"/>
      <c r="AD421" s="35"/>
      <c r="AE421" s="35"/>
      <c r="AF421" s="35"/>
      <c r="AG421" s="35"/>
    </row>
    <row r="422" spans="1:33" x14ac:dyDescent="0.3">
      <c r="A422" s="35"/>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c r="AA422" s="35"/>
      <c r="AB422" s="35"/>
      <c r="AC422" s="35"/>
      <c r="AD422" s="35"/>
      <c r="AE422" s="35"/>
      <c r="AF422" s="35"/>
      <c r="AG422" s="35"/>
    </row>
    <row r="423" spans="1:33" x14ac:dyDescent="0.3">
      <c r="A423" s="35"/>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c r="AA423" s="35"/>
      <c r="AB423" s="35"/>
      <c r="AC423" s="35"/>
      <c r="AD423" s="35"/>
      <c r="AE423" s="35"/>
      <c r="AF423" s="35"/>
      <c r="AG423" s="35"/>
    </row>
    <row r="424" spans="1:33" x14ac:dyDescent="0.3">
      <c r="A424" s="35"/>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c r="AA424" s="35"/>
      <c r="AB424" s="35"/>
      <c r="AC424" s="35"/>
      <c r="AD424" s="35"/>
      <c r="AE424" s="35"/>
      <c r="AF424" s="35"/>
      <c r="AG424" s="35"/>
    </row>
    <row r="425" spans="1:33" x14ac:dyDescent="0.3">
      <c r="A425" s="35"/>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c r="AA425" s="35"/>
      <c r="AB425" s="35"/>
      <c r="AC425" s="35"/>
      <c r="AD425" s="35"/>
      <c r="AE425" s="35"/>
      <c r="AF425" s="35"/>
      <c r="AG425" s="35"/>
    </row>
    <row r="426" spans="1:33" x14ac:dyDescent="0.3">
      <c r="A426" s="35"/>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c r="AA426" s="35"/>
      <c r="AB426" s="35"/>
      <c r="AC426" s="35"/>
      <c r="AD426" s="35"/>
      <c r="AE426" s="35"/>
      <c r="AF426" s="35"/>
      <c r="AG426" s="35"/>
    </row>
    <row r="427" spans="1:33" x14ac:dyDescent="0.3">
      <c r="A427" s="35"/>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c r="AA427" s="35"/>
      <c r="AB427" s="35"/>
      <c r="AC427" s="35"/>
      <c r="AD427" s="35"/>
      <c r="AE427" s="35"/>
      <c r="AF427" s="35"/>
      <c r="AG427" s="35"/>
    </row>
    <row r="428" spans="1:33" x14ac:dyDescent="0.3">
      <c r="A428" s="35"/>
      <c r="B428" s="35"/>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c r="AA428" s="35"/>
      <c r="AB428" s="35"/>
      <c r="AC428" s="35"/>
      <c r="AD428" s="35"/>
      <c r="AE428" s="35"/>
      <c r="AF428" s="35"/>
      <c r="AG428" s="35"/>
    </row>
    <row r="429" spans="1:33" x14ac:dyDescent="0.3">
      <c r="A429" s="35"/>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c r="AA429" s="35"/>
      <c r="AB429" s="35"/>
      <c r="AC429" s="35"/>
      <c r="AD429" s="35"/>
      <c r="AE429" s="35"/>
      <c r="AF429" s="35"/>
      <c r="AG429" s="35"/>
    </row>
    <row r="430" spans="1:33" x14ac:dyDescent="0.3">
      <c r="A430" s="35"/>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c r="AA430" s="35"/>
      <c r="AB430" s="35"/>
      <c r="AC430" s="35"/>
      <c r="AD430" s="35"/>
      <c r="AE430" s="35"/>
      <c r="AF430" s="35"/>
      <c r="AG430" s="35"/>
    </row>
    <row r="431" spans="1:33" x14ac:dyDescent="0.3">
      <c r="A431" s="35"/>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c r="AA431" s="35"/>
      <c r="AB431" s="35"/>
      <c r="AC431" s="35"/>
      <c r="AD431" s="35"/>
      <c r="AE431" s="35"/>
      <c r="AF431" s="35"/>
      <c r="AG431" s="35"/>
    </row>
    <row r="432" spans="1:33" x14ac:dyDescent="0.3">
      <c r="A432" s="35"/>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c r="AA432" s="35"/>
      <c r="AB432" s="35"/>
      <c r="AC432" s="35"/>
      <c r="AD432" s="35"/>
      <c r="AE432" s="35"/>
      <c r="AF432" s="35"/>
      <c r="AG432" s="35"/>
    </row>
    <row r="433" spans="1:33" x14ac:dyDescent="0.3">
      <c r="A433" s="35"/>
      <c r="B433" s="35"/>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c r="AA433" s="35"/>
      <c r="AB433" s="35"/>
      <c r="AC433" s="35"/>
      <c r="AD433" s="35"/>
      <c r="AE433" s="35"/>
      <c r="AF433" s="35"/>
      <c r="AG433" s="35"/>
    </row>
    <row r="434" spans="1:33" x14ac:dyDescent="0.3">
      <c r="A434" s="35"/>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c r="AA434" s="35"/>
      <c r="AB434" s="35"/>
      <c r="AC434" s="35"/>
      <c r="AD434" s="35"/>
      <c r="AE434" s="35"/>
      <c r="AF434" s="35"/>
      <c r="AG434" s="35"/>
    </row>
    <row r="435" spans="1:33" x14ac:dyDescent="0.3">
      <c r="A435" s="35"/>
      <c r="B435" s="35"/>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c r="AA435" s="35"/>
      <c r="AB435" s="35"/>
      <c r="AC435" s="35"/>
      <c r="AD435" s="35"/>
      <c r="AE435" s="35"/>
      <c r="AF435" s="35"/>
      <c r="AG435" s="35"/>
    </row>
    <row r="436" spans="1:33" x14ac:dyDescent="0.3">
      <c r="A436" s="35"/>
      <c r="B436" s="35"/>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c r="AA436" s="35"/>
      <c r="AB436" s="35"/>
      <c r="AC436" s="35"/>
      <c r="AD436" s="35"/>
      <c r="AE436" s="35"/>
      <c r="AF436" s="35"/>
      <c r="AG436" s="35"/>
    </row>
    <row r="437" spans="1:33" x14ac:dyDescent="0.3">
      <c r="A437" s="35"/>
      <c r="B437" s="35"/>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c r="AA437" s="35"/>
      <c r="AB437" s="35"/>
      <c r="AC437" s="35"/>
      <c r="AD437" s="35"/>
      <c r="AE437" s="35"/>
      <c r="AF437" s="35"/>
      <c r="AG437" s="35"/>
    </row>
    <row r="438" spans="1:33" x14ac:dyDescent="0.3">
      <c r="A438" s="35"/>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c r="AA438" s="35"/>
      <c r="AB438" s="35"/>
      <c r="AC438" s="35"/>
      <c r="AD438" s="35"/>
      <c r="AE438" s="35"/>
      <c r="AF438" s="35"/>
      <c r="AG438" s="35"/>
    </row>
    <row r="439" spans="1:33" x14ac:dyDescent="0.3">
      <c r="A439" s="35"/>
      <c r="B439" s="35"/>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c r="AA439" s="35"/>
      <c r="AB439" s="35"/>
      <c r="AC439" s="35"/>
      <c r="AD439" s="35"/>
      <c r="AE439" s="35"/>
      <c r="AF439" s="35"/>
      <c r="AG439" s="35"/>
    </row>
    <row r="440" spans="1:33" x14ac:dyDescent="0.3">
      <c r="A440" s="35"/>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c r="AA440" s="35"/>
      <c r="AB440" s="35"/>
      <c r="AC440" s="35"/>
      <c r="AD440" s="35"/>
      <c r="AE440" s="35"/>
      <c r="AF440" s="35"/>
      <c r="AG440" s="35"/>
    </row>
    <row r="441" spans="1:33" x14ac:dyDescent="0.3">
      <c r="A441" s="35"/>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c r="AA441" s="35"/>
      <c r="AB441" s="35"/>
      <c r="AC441" s="35"/>
      <c r="AD441" s="35"/>
      <c r="AE441" s="35"/>
      <c r="AF441" s="35"/>
      <c r="AG441" s="35"/>
    </row>
    <row r="442" spans="1:33" x14ac:dyDescent="0.3">
      <c r="A442" s="35"/>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c r="AA442" s="35"/>
      <c r="AB442" s="35"/>
      <c r="AC442" s="35"/>
      <c r="AD442" s="35"/>
      <c r="AE442" s="35"/>
      <c r="AF442" s="35"/>
      <c r="AG442" s="35"/>
    </row>
    <row r="443" spans="1:33" x14ac:dyDescent="0.3">
      <c r="A443" s="35"/>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c r="AA443" s="35"/>
      <c r="AB443" s="35"/>
      <c r="AC443" s="35"/>
      <c r="AD443" s="35"/>
      <c r="AE443" s="35"/>
      <c r="AF443" s="35"/>
      <c r="AG443" s="35"/>
    </row>
    <row r="444" spans="1:33" x14ac:dyDescent="0.3">
      <c r="A444" s="35"/>
      <c r="B444" s="35"/>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c r="AA444" s="35"/>
      <c r="AB444" s="35"/>
      <c r="AC444" s="35"/>
      <c r="AD444" s="35"/>
      <c r="AE444" s="35"/>
      <c r="AF444" s="35"/>
      <c r="AG444" s="35"/>
    </row>
    <row r="445" spans="1:33" x14ac:dyDescent="0.3">
      <c r="A445" s="35"/>
      <c r="B445" s="35"/>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c r="AA445" s="35"/>
      <c r="AB445" s="35"/>
      <c r="AC445" s="35"/>
      <c r="AD445" s="35"/>
      <c r="AE445" s="35"/>
      <c r="AF445" s="35"/>
      <c r="AG445" s="35"/>
    </row>
    <row r="446" spans="1:33" x14ac:dyDescent="0.3">
      <c r="A446" s="35"/>
      <c r="B446" s="35"/>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c r="AA446" s="35"/>
      <c r="AB446" s="35"/>
      <c r="AC446" s="35"/>
      <c r="AD446" s="35"/>
      <c r="AE446" s="35"/>
      <c r="AF446" s="35"/>
      <c r="AG446" s="35"/>
    </row>
    <row r="447" spans="1:33" x14ac:dyDescent="0.3">
      <c r="A447" s="35"/>
      <c r="B447" s="35"/>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c r="AA447" s="35"/>
      <c r="AB447" s="35"/>
      <c r="AC447" s="35"/>
      <c r="AD447" s="35"/>
      <c r="AE447" s="35"/>
      <c r="AF447" s="35"/>
      <c r="AG447" s="35"/>
    </row>
    <row r="448" spans="1:33" x14ac:dyDescent="0.3">
      <c r="A448" s="35"/>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c r="AA448" s="35"/>
      <c r="AB448" s="35"/>
      <c r="AC448" s="35"/>
      <c r="AD448" s="35"/>
      <c r="AE448" s="35"/>
      <c r="AF448" s="35"/>
      <c r="AG448" s="35"/>
    </row>
    <row r="449" spans="1:33" x14ac:dyDescent="0.3">
      <c r="A449" s="35"/>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c r="AA449" s="35"/>
      <c r="AB449" s="35"/>
      <c r="AC449" s="35"/>
      <c r="AD449" s="35"/>
      <c r="AE449" s="35"/>
      <c r="AF449" s="35"/>
      <c r="AG449" s="35"/>
    </row>
    <row r="450" spans="1:33" x14ac:dyDescent="0.3">
      <c r="A450" s="35"/>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c r="AA450" s="35"/>
      <c r="AB450" s="35"/>
      <c r="AC450" s="35"/>
      <c r="AD450" s="35"/>
      <c r="AE450" s="35"/>
      <c r="AF450" s="35"/>
      <c r="AG450" s="35"/>
    </row>
    <row r="451" spans="1:33" x14ac:dyDescent="0.3">
      <c r="A451" s="35"/>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c r="AA451" s="35"/>
      <c r="AB451" s="35"/>
      <c r="AC451" s="35"/>
      <c r="AD451" s="35"/>
      <c r="AE451" s="35"/>
      <c r="AF451" s="35"/>
      <c r="AG451" s="35"/>
    </row>
    <row r="452" spans="1:33" x14ac:dyDescent="0.3">
      <c r="A452" s="35"/>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c r="AA452" s="35"/>
      <c r="AB452" s="35"/>
      <c r="AC452" s="35"/>
      <c r="AD452" s="35"/>
      <c r="AE452" s="35"/>
      <c r="AF452" s="35"/>
      <c r="AG452" s="35"/>
    </row>
    <row r="453" spans="1:33" x14ac:dyDescent="0.3">
      <c r="A453" s="35"/>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c r="AA453" s="35"/>
      <c r="AB453" s="35"/>
      <c r="AC453" s="35"/>
      <c r="AD453" s="35"/>
      <c r="AE453" s="35"/>
      <c r="AF453" s="35"/>
      <c r="AG453" s="35"/>
    </row>
    <row r="454" spans="1:33" x14ac:dyDescent="0.3">
      <c r="A454" s="35"/>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c r="AA454" s="35"/>
      <c r="AB454" s="35"/>
      <c r="AC454" s="35"/>
      <c r="AD454" s="35"/>
      <c r="AE454" s="35"/>
      <c r="AF454" s="35"/>
      <c r="AG454" s="35"/>
    </row>
    <row r="455" spans="1:33" x14ac:dyDescent="0.3">
      <c r="A455" s="35"/>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c r="AA455" s="35"/>
      <c r="AB455" s="35"/>
      <c r="AC455" s="35"/>
      <c r="AD455" s="35"/>
      <c r="AE455" s="35"/>
      <c r="AF455" s="35"/>
      <c r="AG455" s="35"/>
    </row>
    <row r="456" spans="1:33" x14ac:dyDescent="0.3">
      <c r="A456" s="35"/>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c r="AA456" s="35"/>
      <c r="AB456" s="35"/>
      <c r="AC456" s="35"/>
      <c r="AD456" s="35"/>
      <c r="AE456" s="35"/>
      <c r="AF456" s="35"/>
      <c r="AG456" s="35"/>
    </row>
    <row r="457" spans="1:33" x14ac:dyDescent="0.3">
      <c r="A457" s="35"/>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c r="AA457" s="35"/>
      <c r="AB457" s="35"/>
      <c r="AC457" s="35"/>
      <c r="AD457" s="35"/>
      <c r="AE457" s="35"/>
      <c r="AF457" s="35"/>
      <c r="AG457" s="35"/>
    </row>
    <row r="458" spans="1:33" x14ac:dyDescent="0.3">
      <c r="A458" s="35"/>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c r="AA458" s="35"/>
      <c r="AB458" s="35"/>
      <c r="AC458" s="35"/>
      <c r="AD458" s="35"/>
      <c r="AE458" s="35"/>
      <c r="AF458" s="35"/>
      <c r="AG458" s="35"/>
    </row>
    <row r="459" spans="1:33" x14ac:dyDescent="0.3">
      <c r="A459" s="35"/>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c r="AA459" s="35"/>
      <c r="AB459" s="35"/>
      <c r="AC459" s="35"/>
      <c r="AD459" s="35"/>
      <c r="AE459" s="35"/>
      <c r="AF459" s="35"/>
      <c r="AG459" s="35"/>
    </row>
    <row r="460" spans="1:33" x14ac:dyDescent="0.3">
      <c r="A460" s="35"/>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c r="AA460" s="35"/>
      <c r="AB460" s="35"/>
      <c r="AC460" s="35"/>
      <c r="AD460" s="35"/>
      <c r="AE460" s="35"/>
      <c r="AF460" s="35"/>
      <c r="AG460" s="35"/>
    </row>
    <row r="461" spans="1:33" x14ac:dyDescent="0.3">
      <c r="A461" s="35"/>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c r="AA461" s="35"/>
      <c r="AB461" s="35"/>
      <c r="AC461" s="35"/>
      <c r="AD461" s="35"/>
      <c r="AE461" s="35"/>
      <c r="AF461" s="35"/>
      <c r="AG461" s="35"/>
    </row>
    <row r="462" spans="1:33" x14ac:dyDescent="0.3">
      <c r="A462" s="35"/>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c r="AA462" s="35"/>
      <c r="AB462" s="35"/>
      <c r="AC462" s="35"/>
      <c r="AD462" s="35"/>
      <c r="AE462" s="35"/>
      <c r="AF462" s="35"/>
      <c r="AG462" s="35"/>
    </row>
    <row r="463" spans="1:33" x14ac:dyDescent="0.3">
      <c r="A463" s="35"/>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c r="AA463" s="35"/>
      <c r="AB463" s="35"/>
      <c r="AC463" s="35"/>
      <c r="AD463" s="35"/>
      <c r="AE463" s="35"/>
      <c r="AF463" s="35"/>
      <c r="AG463" s="35"/>
    </row>
    <row r="464" spans="1:33" x14ac:dyDescent="0.3">
      <c r="A464" s="35"/>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c r="AA464" s="35"/>
      <c r="AB464" s="35"/>
      <c r="AC464" s="35"/>
      <c r="AD464" s="35"/>
      <c r="AE464" s="35"/>
      <c r="AF464" s="35"/>
      <c r="AG464" s="35"/>
    </row>
    <row r="465" spans="1:33" x14ac:dyDescent="0.3">
      <c r="A465" s="35"/>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c r="AA465" s="35"/>
      <c r="AB465" s="35"/>
      <c r="AC465" s="35"/>
      <c r="AD465" s="35"/>
      <c r="AE465" s="35"/>
      <c r="AF465" s="35"/>
      <c r="AG465" s="35"/>
    </row>
    <row r="466" spans="1:33" x14ac:dyDescent="0.3">
      <c r="A466" s="35"/>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c r="AA466" s="35"/>
      <c r="AB466" s="35"/>
      <c r="AC466" s="35"/>
      <c r="AD466" s="35"/>
      <c r="AE466" s="35"/>
      <c r="AF466" s="35"/>
      <c r="AG466" s="35"/>
    </row>
    <row r="467" spans="1:33" x14ac:dyDescent="0.3">
      <c r="A467" s="35"/>
      <c r="B467" s="35"/>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c r="AA467" s="35"/>
      <c r="AB467" s="35"/>
      <c r="AC467" s="35"/>
      <c r="AD467" s="35"/>
      <c r="AE467" s="35"/>
      <c r="AF467" s="35"/>
      <c r="AG467" s="35"/>
    </row>
    <row r="468" spans="1:33" x14ac:dyDescent="0.3">
      <c r="A468" s="35"/>
      <c r="B468" s="35"/>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c r="AA468" s="35"/>
      <c r="AB468" s="35"/>
      <c r="AC468" s="35"/>
      <c r="AD468" s="35"/>
      <c r="AE468" s="35"/>
      <c r="AF468" s="35"/>
      <c r="AG468" s="35"/>
    </row>
    <row r="469" spans="1:33" x14ac:dyDescent="0.3">
      <c r="A469" s="35"/>
      <c r="B469" s="35"/>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c r="AA469" s="35"/>
      <c r="AB469" s="35"/>
      <c r="AC469" s="35"/>
      <c r="AD469" s="35"/>
      <c r="AE469" s="35"/>
      <c r="AF469" s="35"/>
      <c r="AG469" s="35"/>
    </row>
    <row r="470" spans="1:33" x14ac:dyDescent="0.3">
      <c r="A470" s="35"/>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c r="AA470" s="35"/>
      <c r="AB470" s="35"/>
      <c r="AC470" s="35"/>
      <c r="AD470" s="35"/>
      <c r="AE470" s="35"/>
      <c r="AF470" s="35"/>
      <c r="AG470" s="35"/>
    </row>
    <row r="471" spans="1:33" x14ac:dyDescent="0.3">
      <c r="A471" s="35"/>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c r="AA471" s="35"/>
      <c r="AB471" s="35"/>
      <c r="AC471" s="35"/>
      <c r="AD471" s="35"/>
      <c r="AE471" s="35"/>
      <c r="AF471" s="35"/>
      <c r="AG471" s="35"/>
    </row>
    <row r="472" spans="1:33" x14ac:dyDescent="0.3">
      <c r="A472" s="35"/>
      <c r="B472" s="35"/>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c r="AA472" s="35"/>
      <c r="AB472" s="35"/>
      <c r="AC472" s="35"/>
      <c r="AD472" s="35"/>
      <c r="AE472" s="35"/>
      <c r="AF472" s="35"/>
      <c r="AG472" s="35"/>
    </row>
    <row r="473" spans="1:33" x14ac:dyDescent="0.3">
      <c r="A473" s="35"/>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c r="AA473" s="35"/>
      <c r="AB473" s="35"/>
      <c r="AC473" s="35"/>
      <c r="AD473" s="35"/>
      <c r="AE473" s="35"/>
      <c r="AF473" s="35"/>
      <c r="AG473" s="35"/>
    </row>
    <row r="474" spans="1:33" x14ac:dyDescent="0.3">
      <c r="A474" s="35"/>
      <c r="B474" s="35"/>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c r="AA474" s="35"/>
      <c r="AB474" s="35"/>
      <c r="AC474" s="35"/>
      <c r="AD474" s="35"/>
      <c r="AE474" s="35"/>
      <c r="AF474" s="35"/>
      <c r="AG474" s="35"/>
    </row>
    <row r="475" spans="1:33" x14ac:dyDescent="0.3">
      <c r="A475" s="35"/>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c r="AA475" s="35"/>
      <c r="AB475" s="35"/>
      <c r="AC475" s="35"/>
      <c r="AD475" s="35"/>
      <c r="AE475" s="35"/>
      <c r="AF475" s="35"/>
      <c r="AG475" s="35"/>
    </row>
    <row r="476" spans="1:33" x14ac:dyDescent="0.3">
      <c r="A476" s="35"/>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c r="AA476" s="35"/>
      <c r="AB476" s="35"/>
      <c r="AC476" s="35"/>
      <c r="AD476" s="35"/>
      <c r="AE476" s="35"/>
      <c r="AF476" s="35"/>
      <c r="AG476" s="35"/>
    </row>
    <row r="477" spans="1:33" x14ac:dyDescent="0.3">
      <c r="A477" s="35"/>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c r="AA477" s="35"/>
      <c r="AB477" s="35"/>
      <c r="AC477" s="35"/>
      <c r="AD477" s="35"/>
      <c r="AE477" s="35"/>
      <c r="AF477" s="35"/>
      <c r="AG477" s="35"/>
    </row>
    <row r="478" spans="1:33" x14ac:dyDescent="0.3">
      <c r="A478" s="35"/>
      <c r="B478" s="35"/>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c r="AA478" s="35"/>
      <c r="AB478" s="35"/>
      <c r="AC478" s="35"/>
      <c r="AD478" s="35"/>
      <c r="AE478" s="35"/>
      <c r="AF478" s="35"/>
      <c r="AG478" s="35"/>
    </row>
    <row r="479" spans="1:33" x14ac:dyDescent="0.3">
      <c r="A479" s="35"/>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c r="AA479" s="35"/>
      <c r="AB479" s="35"/>
      <c r="AC479" s="35"/>
      <c r="AD479" s="35"/>
      <c r="AE479" s="35"/>
      <c r="AF479" s="35"/>
      <c r="AG479" s="35"/>
    </row>
    <row r="480" spans="1:33" x14ac:dyDescent="0.3">
      <c r="A480" s="35"/>
      <c r="B480" s="35"/>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c r="AA480" s="35"/>
      <c r="AB480" s="35"/>
      <c r="AC480" s="35"/>
      <c r="AD480" s="35"/>
      <c r="AE480" s="35"/>
      <c r="AF480" s="35"/>
      <c r="AG480" s="35"/>
    </row>
    <row r="481" spans="1:33" x14ac:dyDescent="0.3">
      <c r="A481" s="35"/>
      <c r="B481" s="35"/>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c r="AA481" s="35"/>
      <c r="AB481" s="35"/>
      <c r="AC481" s="35"/>
      <c r="AD481" s="35"/>
      <c r="AE481" s="35"/>
      <c r="AF481" s="35"/>
      <c r="AG481" s="35"/>
    </row>
    <row r="482" spans="1:33" x14ac:dyDescent="0.3">
      <c r="A482" s="35"/>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c r="AA482" s="35"/>
      <c r="AB482" s="35"/>
      <c r="AC482" s="35"/>
      <c r="AD482" s="35"/>
      <c r="AE482" s="35"/>
      <c r="AF482" s="35"/>
      <c r="AG482" s="35"/>
    </row>
    <row r="483" spans="1:33" x14ac:dyDescent="0.3">
      <c r="A483" s="35"/>
      <c r="B483" s="35"/>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c r="AA483" s="35"/>
      <c r="AB483" s="35"/>
      <c r="AC483" s="35"/>
      <c r="AD483" s="35"/>
      <c r="AE483" s="35"/>
      <c r="AF483" s="35"/>
      <c r="AG483" s="35"/>
    </row>
    <row r="484" spans="1:33" x14ac:dyDescent="0.3">
      <c r="A484" s="35"/>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c r="AA484" s="35"/>
      <c r="AB484" s="35"/>
      <c r="AC484" s="35"/>
      <c r="AD484" s="35"/>
      <c r="AE484" s="35"/>
      <c r="AF484" s="35"/>
      <c r="AG484" s="35"/>
    </row>
    <row r="485" spans="1:33" x14ac:dyDescent="0.3">
      <c r="A485" s="35"/>
      <c r="B485" s="35"/>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c r="AA485" s="35"/>
      <c r="AB485" s="35"/>
      <c r="AC485" s="35"/>
      <c r="AD485" s="35"/>
      <c r="AE485" s="35"/>
      <c r="AF485" s="35"/>
      <c r="AG485" s="35"/>
    </row>
    <row r="486" spans="1:33" x14ac:dyDescent="0.3">
      <c r="A486" s="35"/>
      <c r="B486" s="35"/>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c r="AA486" s="35"/>
      <c r="AB486" s="35"/>
      <c r="AC486" s="35"/>
      <c r="AD486" s="35"/>
      <c r="AE486" s="35"/>
      <c r="AF486" s="35"/>
      <c r="AG486" s="35"/>
    </row>
    <row r="487" spans="1:33" x14ac:dyDescent="0.3">
      <c r="A487" s="35"/>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c r="AA487" s="35"/>
      <c r="AB487" s="35"/>
      <c r="AC487" s="35"/>
      <c r="AD487" s="35"/>
      <c r="AE487" s="35"/>
      <c r="AF487" s="35"/>
      <c r="AG487" s="35"/>
    </row>
    <row r="488" spans="1:33" x14ac:dyDescent="0.3">
      <c r="A488" s="35"/>
      <c r="B488" s="35"/>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c r="AA488" s="35"/>
      <c r="AB488" s="35"/>
      <c r="AC488" s="35"/>
      <c r="AD488" s="35"/>
      <c r="AE488" s="35"/>
      <c r="AF488" s="35"/>
      <c r="AG488" s="35"/>
    </row>
    <row r="489" spans="1:33" x14ac:dyDescent="0.3">
      <c r="A489" s="35"/>
      <c r="B489" s="35"/>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c r="AA489" s="35"/>
      <c r="AB489" s="35"/>
      <c r="AC489" s="35"/>
      <c r="AD489" s="35"/>
      <c r="AE489" s="35"/>
      <c r="AF489" s="35"/>
      <c r="AG489" s="35"/>
    </row>
    <row r="490" spans="1:33" x14ac:dyDescent="0.3">
      <c r="A490" s="35"/>
      <c r="B490" s="35"/>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c r="AA490" s="35"/>
      <c r="AB490" s="35"/>
      <c r="AC490" s="35"/>
      <c r="AD490" s="35"/>
      <c r="AE490" s="35"/>
      <c r="AF490" s="35"/>
      <c r="AG490" s="35"/>
    </row>
    <row r="491" spans="1:33" x14ac:dyDescent="0.3">
      <c r="A491" s="35"/>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c r="AA491" s="35"/>
      <c r="AB491" s="35"/>
      <c r="AC491" s="35"/>
      <c r="AD491" s="35"/>
      <c r="AE491" s="35"/>
      <c r="AF491" s="35"/>
      <c r="AG491" s="35"/>
    </row>
    <row r="492" spans="1:33" x14ac:dyDescent="0.3">
      <c r="A492" s="35"/>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c r="AA492" s="35"/>
      <c r="AB492" s="35"/>
      <c r="AC492" s="35"/>
      <c r="AD492" s="35"/>
      <c r="AE492" s="35"/>
      <c r="AF492" s="35"/>
      <c r="AG492" s="35"/>
    </row>
    <row r="493" spans="1:33" x14ac:dyDescent="0.3">
      <c r="A493" s="35"/>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c r="AA493" s="35"/>
      <c r="AB493" s="35"/>
      <c r="AC493" s="35"/>
      <c r="AD493" s="35"/>
      <c r="AE493" s="35"/>
      <c r="AF493" s="35"/>
      <c r="AG493" s="35"/>
    </row>
    <row r="494" spans="1:33" x14ac:dyDescent="0.3">
      <c r="A494" s="35"/>
      <c r="B494" s="35"/>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c r="AA494" s="35"/>
      <c r="AB494" s="35"/>
      <c r="AC494" s="35"/>
      <c r="AD494" s="35"/>
      <c r="AE494" s="35"/>
      <c r="AF494" s="35"/>
      <c r="AG494" s="35"/>
    </row>
    <row r="495" spans="1:33" x14ac:dyDescent="0.3">
      <c r="A495" s="35"/>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c r="AA495" s="35"/>
      <c r="AB495" s="35"/>
      <c r="AC495" s="35"/>
      <c r="AD495" s="35"/>
      <c r="AE495" s="35"/>
      <c r="AF495" s="35"/>
      <c r="AG495" s="35"/>
    </row>
    <row r="496" spans="1:33" x14ac:dyDescent="0.3">
      <c r="A496" s="35"/>
      <c r="B496" s="35"/>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c r="AA496" s="35"/>
      <c r="AB496" s="35"/>
      <c r="AC496" s="35"/>
      <c r="AD496" s="35"/>
      <c r="AE496" s="35"/>
      <c r="AF496" s="35"/>
      <c r="AG496" s="35"/>
    </row>
    <row r="497" spans="1:33" x14ac:dyDescent="0.3">
      <c r="A497" s="35"/>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c r="AA497" s="35"/>
      <c r="AB497" s="35"/>
      <c r="AC497" s="35"/>
      <c r="AD497" s="35"/>
      <c r="AE497" s="35"/>
      <c r="AF497" s="35"/>
      <c r="AG497" s="35"/>
    </row>
    <row r="498" spans="1:33" x14ac:dyDescent="0.3">
      <c r="A498" s="35"/>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c r="AA498" s="35"/>
      <c r="AB498" s="35"/>
      <c r="AC498" s="35"/>
      <c r="AD498" s="35"/>
      <c r="AE498" s="35"/>
      <c r="AF498" s="35"/>
      <c r="AG498" s="35"/>
    </row>
    <row r="499" spans="1:33" x14ac:dyDescent="0.3">
      <c r="A499" s="35"/>
      <c r="B499" s="35"/>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35"/>
      <c r="AC499" s="35"/>
      <c r="AD499" s="35"/>
      <c r="AE499" s="35"/>
      <c r="AF499" s="35"/>
      <c r="AG499" s="35"/>
    </row>
    <row r="500" spans="1:33" x14ac:dyDescent="0.3">
      <c r="A500" s="35"/>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c r="AA500" s="35"/>
      <c r="AB500" s="35"/>
      <c r="AC500" s="35"/>
      <c r="AD500" s="35"/>
      <c r="AE500" s="35"/>
      <c r="AF500" s="35"/>
      <c r="AG500" s="35"/>
    </row>
    <row r="501" spans="1:33" x14ac:dyDescent="0.3">
      <c r="A501" s="35"/>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c r="AA501" s="35"/>
      <c r="AB501" s="35"/>
      <c r="AC501" s="35"/>
      <c r="AD501" s="35"/>
      <c r="AE501" s="35"/>
      <c r="AF501" s="35"/>
      <c r="AG501" s="35"/>
    </row>
    <row r="502" spans="1:33" x14ac:dyDescent="0.3">
      <c r="A502" s="35"/>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c r="AA502" s="35"/>
      <c r="AB502" s="35"/>
      <c r="AC502" s="35"/>
      <c r="AD502" s="35"/>
      <c r="AE502" s="35"/>
      <c r="AF502" s="35"/>
      <c r="AG502" s="35"/>
    </row>
  </sheetData>
  <mergeCells count="7">
    <mergeCell ref="C45:G45"/>
    <mergeCell ref="C44:G44"/>
    <mergeCell ref="C72:D72"/>
    <mergeCell ref="C68:D68"/>
    <mergeCell ref="C69:D69"/>
    <mergeCell ref="C70:D70"/>
    <mergeCell ref="C71:D71"/>
  </mergeCells>
  <phoneticPr fontId="16" type="noConversion"/>
  <pageMargins left="0.7" right="0.7" top="0.75" bottom="0.75" header="0.3" footer="0.3"/>
  <pageSetup paperSize="8" fitToHeight="0"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9BA71-FFE6-4E71-89A1-97C745B0FA7D}">
  <dimension ref="B1:O188"/>
  <sheetViews>
    <sheetView workbookViewId="0">
      <selection activeCell="F44" sqref="F44:G50"/>
    </sheetView>
  </sheetViews>
  <sheetFormatPr defaultRowHeight="14.4" x14ac:dyDescent="0.3"/>
  <cols>
    <col min="1" max="1" width="3.33203125" customWidth="1"/>
    <col min="6" max="6" width="13.77734375" customWidth="1"/>
    <col min="7" max="7" width="16.44140625" customWidth="1"/>
    <col min="9" max="9" width="23.6640625" customWidth="1"/>
  </cols>
  <sheetData>
    <row r="1" spans="2:15" ht="30.6" x14ac:dyDescent="0.3">
      <c r="B1" s="97" t="s">
        <v>103</v>
      </c>
      <c r="C1" s="97" t="s">
        <v>104</v>
      </c>
      <c r="D1" s="97" t="s">
        <v>105</v>
      </c>
      <c r="E1" s="97" t="s">
        <v>106</v>
      </c>
      <c r="F1" s="98" t="s">
        <v>107</v>
      </c>
      <c r="G1" s="98" t="s">
        <v>108</v>
      </c>
    </row>
    <row r="2" spans="2:15" ht="14.4" customHeight="1" x14ac:dyDescent="0.3">
      <c r="B2" s="87" t="s">
        <v>67</v>
      </c>
      <c r="C2" s="88" t="s">
        <v>68</v>
      </c>
      <c r="D2" s="92">
        <v>60</v>
      </c>
      <c r="E2" s="89">
        <v>4</v>
      </c>
      <c r="F2" s="21"/>
      <c r="G2" s="21"/>
      <c r="I2" s="114" t="s">
        <v>117</v>
      </c>
      <c r="J2" s="114"/>
      <c r="K2" s="114"/>
      <c r="L2" s="114"/>
      <c r="M2" s="114"/>
      <c r="N2" s="114"/>
      <c r="O2" s="114"/>
    </row>
    <row r="3" spans="2:15" x14ac:dyDescent="0.3">
      <c r="B3" s="90" t="s">
        <v>67</v>
      </c>
      <c r="C3" s="90" t="s">
        <v>68</v>
      </c>
      <c r="D3" s="92">
        <v>194</v>
      </c>
      <c r="E3" s="89">
        <v>4</v>
      </c>
      <c r="F3" s="21"/>
      <c r="G3" s="21"/>
      <c r="I3" s="114"/>
      <c r="J3" s="114"/>
      <c r="K3" s="114"/>
      <c r="L3" s="114"/>
      <c r="M3" s="114"/>
      <c r="N3" s="114"/>
      <c r="O3" s="114"/>
    </row>
    <row r="4" spans="2:15" x14ac:dyDescent="0.3">
      <c r="B4" s="88" t="s">
        <v>67</v>
      </c>
      <c r="C4" s="88" t="s">
        <v>68</v>
      </c>
      <c r="D4" s="92">
        <v>200</v>
      </c>
      <c r="E4" s="89">
        <v>4</v>
      </c>
      <c r="F4" s="21"/>
      <c r="G4" s="21"/>
      <c r="I4" s="114"/>
      <c r="J4" s="114"/>
      <c r="K4" s="114"/>
      <c r="L4" s="114"/>
      <c r="M4" s="114"/>
      <c r="N4" s="114"/>
      <c r="O4" s="114"/>
    </row>
    <row r="5" spans="2:15" x14ac:dyDescent="0.3">
      <c r="B5" s="88" t="s">
        <v>67</v>
      </c>
      <c r="C5" s="88" t="s">
        <v>68</v>
      </c>
      <c r="D5" s="92">
        <v>205</v>
      </c>
      <c r="E5" s="89">
        <v>4</v>
      </c>
      <c r="F5" s="21"/>
      <c r="G5" s="21"/>
      <c r="I5" s="114"/>
      <c r="J5" s="114"/>
      <c r="K5" s="114"/>
      <c r="L5" s="114"/>
      <c r="M5" s="114"/>
      <c r="N5" s="114"/>
      <c r="O5" s="114"/>
    </row>
    <row r="6" spans="2:15" x14ac:dyDescent="0.3">
      <c r="B6" s="88" t="s">
        <v>67</v>
      </c>
      <c r="C6" s="88" t="s">
        <v>68</v>
      </c>
      <c r="D6" s="92">
        <v>288</v>
      </c>
      <c r="E6" s="89">
        <v>4</v>
      </c>
      <c r="F6" s="21"/>
      <c r="G6" s="21"/>
      <c r="I6" s="114"/>
      <c r="J6" s="114"/>
      <c r="K6" s="114"/>
      <c r="L6" s="114"/>
      <c r="M6" s="114"/>
      <c r="N6" s="114"/>
      <c r="O6" s="114"/>
    </row>
    <row r="7" spans="2:15" x14ac:dyDescent="0.3">
      <c r="B7" s="88" t="s">
        <v>67</v>
      </c>
      <c r="C7" s="88" t="s">
        <v>68</v>
      </c>
      <c r="D7" s="92">
        <v>960</v>
      </c>
      <c r="E7" s="89">
        <v>4</v>
      </c>
      <c r="F7" s="21"/>
      <c r="G7" s="21"/>
      <c r="I7" s="114"/>
      <c r="J7" s="114"/>
      <c r="K7" s="114"/>
      <c r="L7" s="114"/>
      <c r="M7" s="114"/>
      <c r="N7" s="114"/>
      <c r="O7" s="114"/>
    </row>
    <row r="8" spans="2:15" x14ac:dyDescent="0.3">
      <c r="B8" s="88" t="s">
        <v>67</v>
      </c>
      <c r="C8" s="88" t="s">
        <v>68</v>
      </c>
      <c r="D8" s="92">
        <v>2966</v>
      </c>
      <c r="E8" s="89">
        <v>4</v>
      </c>
      <c r="F8" s="21"/>
      <c r="G8" s="21"/>
      <c r="I8" s="114"/>
      <c r="J8" s="114"/>
      <c r="K8" s="114"/>
      <c r="L8" s="114"/>
      <c r="M8" s="114"/>
      <c r="N8" s="114"/>
      <c r="O8" s="114"/>
    </row>
    <row r="9" spans="2:15" x14ac:dyDescent="0.3">
      <c r="B9" s="88" t="s">
        <v>67</v>
      </c>
      <c r="C9" s="88" t="s">
        <v>68</v>
      </c>
      <c r="D9" s="92">
        <v>4210</v>
      </c>
      <c r="E9" s="89">
        <v>4</v>
      </c>
      <c r="F9" s="21"/>
      <c r="G9" s="21"/>
    </row>
    <row r="10" spans="2:15" x14ac:dyDescent="0.3">
      <c r="B10" s="88" t="s">
        <v>67</v>
      </c>
      <c r="C10" s="88" t="s">
        <v>68</v>
      </c>
      <c r="D10" s="92">
        <v>7500</v>
      </c>
      <c r="E10" s="89">
        <v>4</v>
      </c>
      <c r="F10" s="21"/>
      <c r="G10" s="21"/>
      <c r="I10" s="97" t="s">
        <v>115</v>
      </c>
      <c r="J10" s="97" t="s">
        <v>116</v>
      </c>
    </row>
    <row r="11" spans="2:15" x14ac:dyDescent="0.3">
      <c r="B11" s="88" t="s">
        <v>67</v>
      </c>
      <c r="C11" s="88" t="s">
        <v>68</v>
      </c>
      <c r="D11" s="92">
        <v>10116</v>
      </c>
      <c r="E11" s="89">
        <v>4</v>
      </c>
      <c r="F11" s="21"/>
      <c r="G11" s="21"/>
      <c r="I11" s="88" t="str" cm="1">
        <f t="array" ref="I11:I29">_xlfn.UNIQUE(C2:C185)</f>
        <v>Bedrijfspand</v>
      </c>
      <c r="J11" s="21"/>
    </row>
    <row r="12" spans="2:15" x14ac:dyDescent="0.3">
      <c r="B12" s="88" t="s">
        <v>67</v>
      </c>
      <c r="C12" s="88" t="s">
        <v>68</v>
      </c>
      <c r="D12" s="99" t="s">
        <v>69</v>
      </c>
      <c r="E12" s="89">
        <v>4</v>
      </c>
      <c r="F12" s="104" t="s">
        <v>109</v>
      </c>
      <c r="G12" s="104" t="s">
        <v>109</v>
      </c>
      <c r="I12" s="88" t="str">
        <v>Begraafplaats</v>
      </c>
      <c r="J12" s="21"/>
    </row>
    <row r="13" spans="2:15" x14ac:dyDescent="0.3">
      <c r="B13" s="88" t="s">
        <v>70</v>
      </c>
      <c r="C13" s="88" t="s">
        <v>71</v>
      </c>
      <c r="D13" s="92">
        <v>50</v>
      </c>
      <c r="E13" s="89">
        <v>4</v>
      </c>
      <c r="F13" s="21"/>
      <c r="G13" s="21"/>
      <c r="I13" s="88" t="str">
        <v>Brandweer</v>
      </c>
      <c r="J13" s="21"/>
    </row>
    <row r="14" spans="2:15" x14ac:dyDescent="0.3">
      <c r="B14" s="88" t="s">
        <v>72</v>
      </c>
      <c r="C14" s="88" t="s">
        <v>71</v>
      </c>
      <c r="D14" s="92">
        <v>50</v>
      </c>
      <c r="E14" s="89">
        <v>4</v>
      </c>
      <c r="F14" s="21"/>
      <c r="G14" s="21"/>
      <c r="I14" s="88" t="str">
        <v>Cultuurgebouw</v>
      </c>
      <c r="J14" s="21"/>
    </row>
    <row r="15" spans="2:15" x14ac:dyDescent="0.3">
      <c r="B15" s="88" t="s">
        <v>73</v>
      </c>
      <c r="C15" s="88" t="s">
        <v>71</v>
      </c>
      <c r="D15" s="92">
        <v>90</v>
      </c>
      <c r="E15" s="89">
        <v>4</v>
      </c>
      <c r="F15" s="21"/>
      <c r="G15" s="21"/>
      <c r="I15" s="88" t="str">
        <v>Dienstgebouw</v>
      </c>
      <c r="J15" s="21"/>
    </row>
    <row r="16" spans="2:15" x14ac:dyDescent="0.3">
      <c r="B16" s="88" t="s">
        <v>67</v>
      </c>
      <c r="C16" s="88" t="s">
        <v>71</v>
      </c>
      <c r="D16" s="92">
        <v>280</v>
      </c>
      <c r="E16" s="89">
        <v>4</v>
      </c>
      <c r="F16" s="21"/>
      <c r="G16" s="21"/>
      <c r="I16" s="88" t="str">
        <v>Fietsenstalling</v>
      </c>
      <c r="J16" s="21"/>
    </row>
    <row r="17" spans="2:10" x14ac:dyDescent="0.3">
      <c r="B17" s="88" t="s">
        <v>74</v>
      </c>
      <c r="C17" s="88" t="s">
        <v>71</v>
      </c>
      <c r="D17" s="99" t="s">
        <v>69</v>
      </c>
      <c r="E17" s="89">
        <v>8</v>
      </c>
      <c r="F17" s="104" t="s">
        <v>109</v>
      </c>
      <c r="G17" s="104" t="s">
        <v>109</v>
      </c>
      <c r="I17" s="88" t="str">
        <v xml:space="preserve">Fietsenstalling </v>
      </c>
      <c r="J17" s="21"/>
    </row>
    <row r="18" spans="2:10" x14ac:dyDescent="0.3">
      <c r="B18" s="88" t="s">
        <v>75</v>
      </c>
      <c r="C18" s="88" t="s">
        <v>71</v>
      </c>
      <c r="D18" s="99" t="s">
        <v>69</v>
      </c>
      <c r="E18" s="89">
        <v>4</v>
      </c>
      <c r="F18" s="104" t="s">
        <v>109</v>
      </c>
      <c r="G18" s="104" t="s">
        <v>109</v>
      </c>
      <c r="I18" s="88" t="str">
        <v>Gymzaal</v>
      </c>
      <c r="J18" s="21"/>
    </row>
    <row r="19" spans="2:10" x14ac:dyDescent="0.3">
      <c r="B19" s="88" t="s">
        <v>67</v>
      </c>
      <c r="C19" s="88" t="s">
        <v>71</v>
      </c>
      <c r="D19" s="99" t="s">
        <v>69</v>
      </c>
      <c r="E19" s="89">
        <v>4</v>
      </c>
      <c r="F19" s="104" t="s">
        <v>109</v>
      </c>
      <c r="G19" s="104" t="s">
        <v>109</v>
      </c>
      <c r="I19" s="88" t="str">
        <v>Kerk</v>
      </c>
      <c r="J19" s="21"/>
    </row>
    <row r="20" spans="2:10" x14ac:dyDescent="0.3">
      <c r="B20" s="88" t="s">
        <v>76</v>
      </c>
      <c r="C20" s="88" t="s">
        <v>71</v>
      </c>
      <c r="D20" s="99" t="s">
        <v>69</v>
      </c>
      <c r="E20" s="89">
        <v>4</v>
      </c>
      <c r="F20" s="104" t="s">
        <v>109</v>
      </c>
      <c r="G20" s="104" t="s">
        <v>109</v>
      </c>
      <c r="I20" s="88" t="str">
        <v>Kinderboerderij</v>
      </c>
      <c r="J20" s="21"/>
    </row>
    <row r="21" spans="2:10" x14ac:dyDescent="0.3">
      <c r="B21" s="88" t="s">
        <v>77</v>
      </c>
      <c r="C21" s="88" t="s">
        <v>71</v>
      </c>
      <c r="D21" s="99" t="s">
        <v>69</v>
      </c>
      <c r="E21" s="89">
        <v>4</v>
      </c>
      <c r="F21" s="104" t="s">
        <v>109</v>
      </c>
      <c r="G21" s="104" t="s">
        <v>109</v>
      </c>
      <c r="I21" s="88" t="str">
        <v>Molen</v>
      </c>
      <c r="J21" s="21"/>
    </row>
    <row r="22" spans="2:10" x14ac:dyDescent="0.3">
      <c r="B22" s="88" t="s">
        <v>67</v>
      </c>
      <c r="C22" s="88" t="s">
        <v>78</v>
      </c>
      <c r="D22" s="92">
        <v>219</v>
      </c>
      <c r="E22" s="89">
        <v>4</v>
      </c>
      <c r="F22" s="21"/>
      <c r="G22" s="21"/>
      <c r="I22" s="88" t="str">
        <v>Monument</v>
      </c>
      <c r="J22" s="21"/>
    </row>
    <row r="23" spans="2:10" x14ac:dyDescent="0.3">
      <c r="B23" s="88" t="s">
        <v>75</v>
      </c>
      <c r="C23" s="88" t="s">
        <v>78</v>
      </c>
      <c r="D23" s="92">
        <v>360</v>
      </c>
      <c r="E23" s="89">
        <v>4</v>
      </c>
      <c r="F23" s="21"/>
      <c r="G23" s="21"/>
      <c r="I23" s="88" t="str">
        <v>Parkeergarage</v>
      </c>
      <c r="J23" s="21"/>
    </row>
    <row r="24" spans="2:10" x14ac:dyDescent="0.3">
      <c r="B24" s="88" t="s">
        <v>73</v>
      </c>
      <c r="C24" s="88" t="s">
        <v>78</v>
      </c>
      <c r="D24" s="92">
        <v>397</v>
      </c>
      <c r="E24" s="89">
        <v>4</v>
      </c>
      <c r="F24" s="21"/>
      <c r="G24" s="21"/>
      <c r="I24" s="88" t="str">
        <v>Passantendouche</v>
      </c>
      <c r="J24" s="21"/>
    </row>
    <row r="25" spans="2:10" x14ac:dyDescent="0.3">
      <c r="B25" s="88" t="s">
        <v>67</v>
      </c>
      <c r="C25" s="88" t="s">
        <v>78</v>
      </c>
      <c r="D25" s="92">
        <v>5478</v>
      </c>
      <c r="E25" s="89">
        <v>4</v>
      </c>
      <c r="F25" s="21"/>
      <c r="G25" s="21"/>
      <c r="I25" s="88" t="str">
        <v>School</v>
      </c>
      <c r="J25" s="21"/>
    </row>
    <row r="26" spans="2:10" x14ac:dyDescent="0.3">
      <c r="B26" s="88" t="s">
        <v>67</v>
      </c>
      <c r="C26" s="88" t="s">
        <v>79</v>
      </c>
      <c r="D26" s="92">
        <v>2241</v>
      </c>
      <c r="E26" s="89">
        <v>4</v>
      </c>
      <c r="F26" s="21"/>
      <c r="G26" s="21"/>
      <c r="I26" s="88" t="str">
        <v>Sport</v>
      </c>
      <c r="J26" s="21"/>
    </row>
    <row r="27" spans="2:10" x14ac:dyDescent="0.3">
      <c r="B27" s="88" t="s">
        <v>67</v>
      </c>
      <c r="C27" s="88" t="s">
        <v>79</v>
      </c>
      <c r="D27" s="92">
        <v>2657</v>
      </c>
      <c r="E27" s="89">
        <v>4</v>
      </c>
      <c r="F27" s="21"/>
      <c r="G27" s="21"/>
      <c r="I27" s="88" t="str">
        <v>Tijdelijk beheer</v>
      </c>
      <c r="J27" s="21"/>
    </row>
    <row r="28" spans="2:10" x14ac:dyDescent="0.3">
      <c r="B28" s="88" t="s">
        <v>67</v>
      </c>
      <c r="C28" s="88" t="s">
        <v>79</v>
      </c>
      <c r="D28" s="92">
        <v>3027</v>
      </c>
      <c r="E28" s="89">
        <v>4</v>
      </c>
      <c r="F28" s="21"/>
      <c r="G28" s="21"/>
      <c r="I28" s="88" t="str">
        <v>Welzijnspand</v>
      </c>
      <c r="J28" s="21"/>
    </row>
    <row r="29" spans="2:10" x14ac:dyDescent="0.3">
      <c r="B29" s="88" t="s">
        <v>67</v>
      </c>
      <c r="C29" s="88" t="s">
        <v>79</v>
      </c>
      <c r="D29" s="92">
        <v>4906</v>
      </c>
      <c r="E29" s="89">
        <v>4</v>
      </c>
      <c r="F29" s="21"/>
      <c r="G29" s="21"/>
      <c r="I29" s="88" t="str">
        <v>Woning</v>
      </c>
      <c r="J29" s="21"/>
    </row>
    <row r="30" spans="2:10" x14ac:dyDescent="0.3">
      <c r="B30" s="88" t="s">
        <v>67</v>
      </c>
      <c r="C30" s="88" t="s">
        <v>79</v>
      </c>
      <c r="D30" s="92">
        <v>8290</v>
      </c>
      <c r="E30" s="89">
        <v>4</v>
      </c>
      <c r="F30" s="21"/>
      <c r="G30" s="21"/>
    </row>
    <row r="31" spans="2:10" x14ac:dyDescent="0.3">
      <c r="B31" s="88" t="s">
        <v>67</v>
      </c>
      <c r="C31" s="88" t="s">
        <v>80</v>
      </c>
      <c r="D31" s="92">
        <v>190</v>
      </c>
      <c r="E31" s="89">
        <v>4</v>
      </c>
      <c r="F31" s="21"/>
      <c r="G31" s="21"/>
    </row>
    <row r="32" spans="2:10" x14ac:dyDescent="0.3">
      <c r="B32" s="88" t="s">
        <v>67</v>
      </c>
      <c r="C32" s="88" t="s">
        <v>80</v>
      </c>
      <c r="D32" s="92">
        <v>197</v>
      </c>
      <c r="E32" s="89">
        <v>4</v>
      </c>
      <c r="F32" s="21"/>
      <c r="G32" s="21"/>
    </row>
    <row r="33" spans="2:7" x14ac:dyDescent="0.3">
      <c r="B33" s="88" t="s">
        <v>67</v>
      </c>
      <c r="C33" s="88" t="s">
        <v>80</v>
      </c>
      <c r="D33" s="92">
        <v>260</v>
      </c>
      <c r="E33" s="89">
        <v>4</v>
      </c>
      <c r="F33" s="21"/>
      <c r="G33" s="21"/>
    </row>
    <row r="34" spans="2:7" x14ac:dyDescent="0.3">
      <c r="B34" s="88" t="s">
        <v>67</v>
      </c>
      <c r="C34" s="88" t="s">
        <v>80</v>
      </c>
      <c r="D34" s="92">
        <v>413</v>
      </c>
      <c r="E34" s="89">
        <v>4</v>
      </c>
      <c r="F34" s="21"/>
      <c r="G34" s="21"/>
    </row>
    <row r="35" spans="2:7" x14ac:dyDescent="0.3">
      <c r="B35" s="88" t="s">
        <v>67</v>
      </c>
      <c r="C35" s="88" t="s">
        <v>80</v>
      </c>
      <c r="D35" s="92">
        <v>600</v>
      </c>
      <c r="E35" s="89">
        <v>4</v>
      </c>
      <c r="F35" s="21"/>
      <c r="G35" s="21"/>
    </row>
    <row r="36" spans="2:7" x14ac:dyDescent="0.3">
      <c r="B36" s="88" t="s">
        <v>67</v>
      </c>
      <c r="C36" s="88" t="s">
        <v>80</v>
      </c>
      <c r="D36" s="92">
        <v>12938</v>
      </c>
      <c r="E36" s="89">
        <v>4</v>
      </c>
      <c r="F36" s="21"/>
      <c r="G36" s="21"/>
    </row>
    <row r="37" spans="2:7" x14ac:dyDescent="0.3">
      <c r="B37" s="88" t="s">
        <v>67</v>
      </c>
      <c r="C37" s="88" t="s">
        <v>80</v>
      </c>
      <c r="D37" s="99" t="s">
        <v>69</v>
      </c>
      <c r="E37" s="89">
        <v>8</v>
      </c>
      <c r="F37" s="104" t="s">
        <v>109</v>
      </c>
      <c r="G37" s="104" t="s">
        <v>109</v>
      </c>
    </row>
    <row r="38" spans="2:7" x14ac:dyDescent="0.3">
      <c r="B38" s="88" t="s">
        <v>73</v>
      </c>
      <c r="C38" s="88" t="s">
        <v>80</v>
      </c>
      <c r="D38" s="99" t="s">
        <v>69</v>
      </c>
      <c r="E38" s="89">
        <v>4</v>
      </c>
      <c r="F38" s="104" t="s">
        <v>109</v>
      </c>
      <c r="G38" s="104" t="s">
        <v>109</v>
      </c>
    </row>
    <row r="39" spans="2:7" x14ac:dyDescent="0.3">
      <c r="B39" s="88" t="s">
        <v>67</v>
      </c>
      <c r="C39" s="88" t="s">
        <v>81</v>
      </c>
      <c r="D39" s="92">
        <v>434</v>
      </c>
      <c r="E39" s="89">
        <v>4</v>
      </c>
      <c r="F39" s="21"/>
      <c r="G39" s="21"/>
    </row>
    <row r="40" spans="2:7" x14ac:dyDescent="0.3">
      <c r="B40" s="88" t="s">
        <v>67</v>
      </c>
      <c r="C40" s="88" t="s">
        <v>81</v>
      </c>
      <c r="D40" s="92">
        <v>1066</v>
      </c>
      <c r="E40" s="89">
        <v>4</v>
      </c>
      <c r="F40" s="21"/>
      <c r="G40" s="21"/>
    </row>
    <row r="41" spans="2:7" x14ac:dyDescent="0.3">
      <c r="B41" s="88" t="s">
        <v>67</v>
      </c>
      <c r="C41" s="88" t="s">
        <v>82</v>
      </c>
      <c r="D41" s="92">
        <v>775</v>
      </c>
      <c r="E41" s="89">
        <v>4</v>
      </c>
      <c r="F41" s="21"/>
      <c r="G41" s="21"/>
    </row>
    <row r="42" spans="2:7" x14ac:dyDescent="0.3">
      <c r="B42" s="88" t="s">
        <v>67</v>
      </c>
      <c r="C42" s="88" t="s">
        <v>83</v>
      </c>
      <c r="D42" s="92">
        <v>353</v>
      </c>
      <c r="E42" s="89">
        <v>4</v>
      </c>
      <c r="F42" s="21"/>
      <c r="G42" s="21"/>
    </row>
    <row r="43" spans="2:7" x14ac:dyDescent="0.3">
      <c r="B43" s="88" t="s">
        <v>67</v>
      </c>
      <c r="C43" s="88" t="s">
        <v>83</v>
      </c>
      <c r="D43" s="92">
        <v>367</v>
      </c>
      <c r="E43" s="89">
        <v>4</v>
      </c>
      <c r="F43" s="21"/>
      <c r="G43" s="21"/>
    </row>
    <row r="44" spans="2:7" x14ac:dyDescent="0.3">
      <c r="B44" s="88" t="s">
        <v>67</v>
      </c>
      <c r="C44" s="88" t="s">
        <v>83</v>
      </c>
      <c r="D44" s="92">
        <v>381</v>
      </c>
      <c r="E44" s="89">
        <v>4</v>
      </c>
      <c r="F44" s="21"/>
      <c r="G44" s="21"/>
    </row>
    <row r="45" spans="2:7" x14ac:dyDescent="0.3">
      <c r="B45" s="88" t="s">
        <v>67</v>
      </c>
      <c r="C45" s="88" t="s">
        <v>83</v>
      </c>
      <c r="D45" s="92">
        <v>396</v>
      </c>
      <c r="E45" s="89">
        <v>4</v>
      </c>
      <c r="F45" s="21"/>
      <c r="G45" s="21"/>
    </row>
    <row r="46" spans="2:7" x14ac:dyDescent="0.3">
      <c r="B46" s="88" t="s">
        <v>67</v>
      </c>
      <c r="C46" s="88" t="s">
        <v>83</v>
      </c>
      <c r="D46" s="92">
        <v>410</v>
      </c>
      <c r="E46" s="89">
        <v>4</v>
      </c>
      <c r="F46" s="21"/>
      <c r="G46" s="21"/>
    </row>
    <row r="47" spans="2:7" x14ac:dyDescent="0.3">
      <c r="B47" s="88" t="s">
        <v>67</v>
      </c>
      <c r="C47" s="88" t="s">
        <v>83</v>
      </c>
      <c r="D47" s="92">
        <v>428</v>
      </c>
      <c r="E47" s="89">
        <v>4</v>
      </c>
      <c r="F47" s="21"/>
      <c r="G47" s="21"/>
    </row>
    <row r="48" spans="2:7" x14ac:dyDescent="0.3">
      <c r="B48" s="88" t="s">
        <v>67</v>
      </c>
      <c r="C48" s="88" t="s">
        <v>83</v>
      </c>
      <c r="D48" s="92">
        <v>443</v>
      </c>
      <c r="E48" s="89">
        <v>4</v>
      </c>
      <c r="F48" s="21"/>
      <c r="G48" s="21"/>
    </row>
    <row r="49" spans="2:7" x14ac:dyDescent="0.3">
      <c r="B49" s="88" t="s">
        <v>73</v>
      </c>
      <c r="C49" s="88" t="s">
        <v>83</v>
      </c>
      <c r="D49" s="92">
        <v>448</v>
      </c>
      <c r="E49" s="89">
        <v>4</v>
      </c>
      <c r="F49" s="21"/>
      <c r="G49" s="21"/>
    </row>
    <row r="50" spans="2:7" x14ac:dyDescent="0.3">
      <c r="B50" s="88" t="s">
        <v>67</v>
      </c>
      <c r="C50" s="88" t="s">
        <v>83</v>
      </c>
      <c r="D50" s="92">
        <v>448</v>
      </c>
      <c r="E50" s="89">
        <v>4</v>
      </c>
      <c r="F50" s="21"/>
      <c r="G50" s="21"/>
    </row>
    <row r="51" spans="2:7" x14ac:dyDescent="0.3">
      <c r="B51" s="88" t="s">
        <v>67</v>
      </c>
      <c r="C51" s="88" t="s">
        <v>83</v>
      </c>
      <c r="D51" s="92">
        <v>450</v>
      </c>
      <c r="E51" s="89">
        <v>4</v>
      </c>
      <c r="F51" s="21"/>
      <c r="G51" s="21"/>
    </row>
    <row r="52" spans="2:7" x14ac:dyDescent="0.3">
      <c r="B52" s="88" t="s">
        <v>84</v>
      </c>
      <c r="C52" s="88" t="s">
        <v>83</v>
      </c>
      <c r="D52" s="92">
        <v>460</v>
      </c>
      <c r="E52" s="89">
        <v>4</v>
      </c>
      <c r="F52" s="21"/>
      <c r="G52" s="21"/>
    </row>
    <row r="53" spans="2:7" x14ac:dyDescent="0.3">
      <c r="B53" s="88" t="s">
        <v>67</v>
      </c>
      <c r="C53" s="88" t="s">
        <v>83</v>
      </c>
      <c r="D53" s="92">
        <v>464</v>
      </c>
      <c r="E53" s="89">
        <v>4</v>
      </c>
      <c r="F53" s="21"/>
      <c r="G53" s="21"/>
    </row>
    <row r="54" spans="2:7" x14ac:dyDescent="0.3">
      <c r="B54" s="88" t="s">
        <v>67</v>
      </c>
      <c r="C54" s="88" t="s">
        <v>83</v>
      </c>
      <c r="D54" s="92">
        <v>481</v>
      </c>
      <c r="E54" s="89">
        <v>4</v>
      </c>
      <c r="F54" s="21"/>
      <c r="G54" s="21"/>
    </row>
    <row r="55" spans="2:7" x14ac:dyDescent="0.3">
      <c r="B55" s="88" t="s">
        <v>85</v>
      </c>
      <c r="C55" s="88" t="s">
        <v>83</v>
      </c>
      <c r="D55" s="92">
        <v>500</v>
      </c>
      <c r="E55" s="89">
        <v>4</v>
      </c>
      <c r="F55" s="21"/>
      <c r="G55" s="21"/>
    </row>
    <row r="56" spans="2:7" x14ac:dyDescent="0.3">
      <c r="B56" s="88" t="s">
        <v>67</v>
      </c>
      <c r="C56" s="88" t="s">
        <v>83</v>
      </c>
      <c r="D56" s="92">
        <v>501</v>
      </c>
      <c r="E56" s="89">
        <v>4</v>
      </c>
      <c r="F56" s="21"/>
      <c r="G56" s="21"/>
    </row>
    <row r="57" spans="2:7" x14ac:dyDescent="0.3">
      <c r="B57" s="88" t="s">
        <v>67</v>
      </c>
      <c r="C57" s="88" t="s">
        <v>83</v>
      </c>
      <c r="D57" s="92">
        <v>501</v>
      </c>
      <c r="E57" s="89">
        <v>4</v>
      </c>
      <c r="F57" s="21"/>
      <c r="G57" s="21"/>
    </row>
    <row r="58" spans="2:7" x14ac:dyDescent="0.3">
      <c r="B58" s="88" t="s">
        <v>67</v>
      </c>
      <c r="C58" s="88" t="s">
        <v>83</v>
      </c>
      <c r="D58" s="92">
        <v>507</v>
      </c>
      <c r="E58" s="89">
        <v>4</v>
      </c>
      <c r="F58" s="21"/>
      <c r="G58" s="21"/>
    </row>
    <row r="59" spans="2:7" x14ac:dyDescent="0.3">
      <c r="B59" s="88" t="s">
        <v>67</v>
      </c>
      <c r="C59" s="88" t="s">
        <v>83</v>
      </c>
      <c r="D59" s="92">
        <v>517</v>
      </c>
      <c r="E59" s="89">
        <v>4</v>
      </c>
      <c r="F59" s="21"/>
      <c r="G59" s="21"/>
    </row>
    <row r="60" spans="2:7" x14ac:dyDescent="0.3">
      <c r="B60" s="88" t="s">
        <v>67</v>
      </c>
      <c r="C60" s="88" t="s">
        <v>83</v>
      </c>
      <c r="D60" s="92">
        <v>589</v>
      </c>
      <c r="E60" s="89">
        <v>4</v>
      </c>
      <c r="F60" s="21"/>
      <c r="G60" s="21"/>
    </row>
    <row r="61" spans="2:7" x14ac:dyDescent="0.3">
      <c r="B61" s="88" t="s">
        <v>67</v>
      </c>
      <c r="C61" s="88" t="s">
        <v>83</v>
      </c>
      <c r="D61" s="92">
        <v>1584</v>
      </c>
      <c r="E61" s="89">
        <v>4</v>
      </c>
      <c r="F61" s="21"/>
      <c r="G61" s="21"/>
    </row>
    <row r="62" spans="2:7" x14ac:dyDescent="0.3">
      <c r="B62" s="91" t="s">
        <v>67</v>
      </c>
      <c r="C62" s="91" t="s">
        <v>83</v>
      </c>
      <c r="D62" s="100" t="s">
        <v>69</v>
      </c>
      <c r="E62" s="89">
        <v>4</v>
      </c>
      <c r="F62" s="104" t="s">
        <v>109</v>
      </c>
      <c r="G62" s="104" t="s">
        <v>109</v>
      </c>
    </row>
    <row r="63" spans="2:7" x14ac:dyDescent="0.3">
      <c r="B63" s="88" t="s">
        <v>76</v>
      </c>
      <c r="C63" s="88" t="s">
        <v>83</v>
      </c>
      <c r="D63" s="99" t="s">
        <v>69</v>
      </c>
      <c r="E63" s="89">
        <v>4</v>
      </c>
      <c r="F63" s="104" t="s">
        <v>109</v>
      </c>
      <c r="G63" s="104" t="s">
        <v>109</v>
      </c>
    </row>
    <row r="64" spans="2:7" x14ac:dyDescent="0.3">
      <c r="B64" s="88" t="s">
        <v>86</v>
      </c>
      <c r="C64" s="88" t="s">
        <v>87</v>
      </c>
      <c r="D64" s="92">
        <v>20</v>
      </c>
      <c r="E64" s="89">
        <v>4</v>
      </c>
      <c r="F64" s="21"/>
      <c r="G64" s="21"/>
    </row>
    <row r="65" spans="2:7" x14ac:dyDescent="0.3">
      <c r="B65" s="88" t="s">
        <v>74</v>
      </c>
      <c r="C65" s="88" t="s">
        <v>87</v>
      </c>
      <c r="D65" s="92">
        <v>65</v>
      </c>
      <c r="E65" s="89">
        <v>4</v>
      </c>
      <c r="F65" s="21"/>
      <c r="G65" s="21"/>
    </row>
    <row r="66" spans="2:7" x14ac:dyDescent="0.3">
      <c r="B66" s="88" t="s">
        <v>88</v>
      </c>
      <c r="C66" s="88" t="s">
        <v>87</v>
      </c>
      <c r="D66" s="99" t="s">
        <v>69</v>
      </c>
      <c r="E66" s="89">
        <v>4</v>
      </c>
      <c r="F66" s="104" t="s">
        <v>109</v>
      </c>
      <c r="G66" s="104" t="s">
        <v>109</v>
      </c>
    </row>
    <row r="67" spans="2:7" x14ac:dyDescent="0.3">
      <c r="B67" s="88" t="s">
        <v>75</v>
      </c>
      <c r="C67" s="88" t="s">
        <v>87</v>
      </c>
      <c r="D67" s="99" t="s">
        <v>69</v>
      </c>
      <c r="E67" s="89">
        <v>4</v>
      </c>
      <c r="F67" s="104" t="s">
        <v>109</v>
      </c>
      <c r="G67" s="104" t="s">
        <v>109</v>
      </c>
    </row>
    <row r="68" spans="2:7" x14ac:dyDescent="0.3">
      <c r="B68" s="88" t="s">
        <v>67</v>
      </c>
      <c r="C68" s="88" t="s">
        <v>89</v>
      </c>
      <c r="D68" s="99" t="s">
        <v>69</v>
      </c>
      <c r="E68" s="89">
        <v>4</v>
      </c>
      <c r="F68" s="104" t="s">
        <v>109</v>
      </c>
      <c r="G68" s="104" t="s">
        <v>109</v>
      </c>
    </row>
    <row r="69" spans="2:7" x14ac:dyDescent="0.3">
      <c r="B69" s="88" t="s">
        <v>67</v>
      </c>
      <c r="C69" s="88" t="s">
        <v>90</v>
      </c>
      <c r="D69" s="99" t="s">
        <v>69</v>
      </c>
      <c r="E69" s="89">
        <v>4</v>
      </c>
      <c r="F69" s="104" t="s">
        <v>109</v>
      </c>
      <c r="G69" s="104" t="s">
        <v>109</v>
      </c>
    </row>
    <row r="70" spans="2:7" x14ac:dyDescent="0.3">
      <c r="B70" s="88" t="s">
        <v>67</v>
      </c>
      <c r="C70" s="88" t="s">
        <v>91</v>
      </c>
      <c r="D70" s="89">
        <v>96</v>
      </c>
      <c r="E70" s="89">
        <v>4</v>
      </c>
      <c r="F70" s="21"/>
      <c r="G70" s="21"/>
    </row>
    <row r="71" spans="2:7" x14ac:dyDescent="0.3">
      <c r="B71" s="88" t="s">
        <v>67</v>
      </c>
      <c r="C71" s="88" t="s">
        <v>91</v>
      </c>
      <c r="D71" s="89">
        <v>120</v>
      </c>
      <c r="E71" s="89">
        <v>4</v>
      </c>
      <c r="F71" s="21"/>
      <c r="G71" s="21"/>
    </row>
    <row r="72" spans="2:7" x14ac:dyDescent="0.3">
      <c r="B72" s="88" t="s">
        <v>67</v>
      </c>
      <c r="C72" s="88" t="s">
        <v>91</v>
      </c>
      <c r="D72" s="99" t="s">
        <v>69</v>
      </c>
      <c r="E72" s="89">
        <v>4</v>
      </c>
      <c r="F72" s="104" t="s">
        <v>109</v>
      </c>
      <c r="G72" s="104" t="s">
        <v>109</v>
      </c>
    </row>
    <row r="73" spans="2:7" x14ac:dyDescent="0.3">
      <c r="B73" s="88" t="s">
        <v>67</v>
      </c>
      <c r="C73" s="88" t="s">
        <v>91</v>
      </c>
      <c r="D73" s="99" t="s">
        <v>69</v>
      </c>
      <c r="E73" s="89">
        <v>4</v>
      </c>
      <c r="F73" s="104" t="s">
        <v>109</v>
      </c>
      <c r="G73" s="104" t="s">
        <v>109</v>
      </c>
    </row>
    <row r="74" spans="2:7" x14ac:dyDescent="0.3">
      <c r="B74" s="88" t="s">
        <v>67</v>
      </c>
      <c r="C74" s="88" t="s">
        <v>92</v>
      </c>
      <c r="D74" s="89">
        <v>2</v>
      </c>
      <c r="E74" s="89">
        <v>8</v>
      </c>
      <c r="F74" s="21"/>
      <c r="G74" s="21"/>
    </row>
    <row r="75" spans="2:7" x14ac:dyDescent="0.3">
      <c r="B75" s="88" t="s">
        <v>67</v>
      </c>
      <c r="C75" s="88" t="s">
        <v>92</v>
      </c>
      <c r="D75" s="89">
        <v>2</v>
      </c>
      <c r="E75" s="89">
        <v>8</v>
      </c>
      <c r="F75" s="21"/>
      <c r="G75" s="21"/>
    </row>
    <row r="76" spans="2:7" x14ac:dyDescent="0.3">
      <c r="B76" s="88" t="s">
        <v>67</v>
      </c>
      <c r="C76" s="88" t="s">
        <v>92</v>
      </c>
      <c r="D76" s="89">
        <v>29</v>
      </c>
      <c r="E76" s="89">
        <v>4</v>
      </c>
      <c r="F76" s="21"/>
      <c r="G76" s="21"/>
    </row>
    <row r="77" spans="2:7" x14ac:dyDescent="0.3">
      <c r="B77" s="88" t="s">
        <v>67</v>
      </c>
      <c r="C77" s="88" t="s">
        <v>92</v>
      </c>
      <c r="D77" s="89">
        <v>42</v>
      </c>
      <c r="E77" s="89">
        <v>4</v>
      </c>
      <c r="F77" s="21"/>
      <c r="G77" s="21"/>
    </row>
    <row r="78" spans="2:7" x14ac:dyDescent="0.3">
      <c r="B78" s="88" t="s">
        <v>67</v>
      </c>
      <c r="C78" s="88" t="s">
        <v>92</v>
      </c>
      <c r="D78" s="89">
        <v>108</v>
      </c>
      <c r="E78" s="89">
        <v>4</v>
      </c>
      <c r="F78" s="21"/>
      <c r="G78" s="21"/>
    </row>
    <row r="79" spans="2:7" x14ac:dyDescent="0.3">
      <c r="B79" s="88" t="s">
        <v>67</v>
      </c>
      <c r="C79" s="88" t="s">
        <v>92</v>
      </c>
      <c r="D79" s="89">
        <v>130</v>
      </c>
      <c r="E79" s="89">
        <v>4</v>
      </c>
      <c r="F79" s="21"/>
      <c r="G79" s="21"/>
    </row>
    <row r="80" spans="2:7" x14ac:dyDescent="0.3">
      <c r="B80" s="88" t="s">
        <v>67</v>
      </c>
      <c r="C80" s="88" t="s">
        <v>92</v>
      </c>
      <c r="D80" s="89">
        <v>150</v>
      </c>
      <c r="E80" s="89">
        <v>4</v>
      </c>
      <c r="F80" s="21"/>
      <c r="G80" s="21"/>
    </row>
    <row r="81" spans="2:7" x14ac:dyDescent="0.3">
      <c r="B81" s="88" t="s">
        <v>93</v>
      </c>
      <c r="C81" s="88" t="s">
        <v>92</v>
      </c>
      <c r="D81" s="89">
        <v>198</v>
      </c>
      <c r="E81" s="89">
        <v>4</v>
      </c>
      <c r="F81" s="21"/>
      <c r="G81" s="21"/>
    </row>
    <row r="82" spans="2:7" x14ac:dyDescent="0.3">
      <c r="B82" s="88" t="s">
        <v>84</v>
      </c>
      <c r="C82" s="88" t="s">
        <v>92</v>
      </c>
      <c r="D82" s="89">
        <v>228</v>
      </c>
      <c r="E82" s="89">
        <v>4</v>
      </c>
      <c r="F82" s="21"/>
      <c r="G82" s="21"/>
    </row>
    <row r="83" spans="2:7" x14ac:dyDescent="0.3">
      <c r="B83" s="88" t="s">
        <v>75</v>
      </c>
      <c r="C83" s="88" t="s">
        <v>92</v>
      </c>
      <c r="D83" s="89">
        <v>318</v>
      </c>
      <c r="E83" s="89">
        <v>4</v>
      </c>
      <c r="F83" s="21"/>
      <c r="G83" s="21"/>
    </row>
    <row r="84" spans="2:7" x14ac:dyDescent="0.3">
      <c r="B84" s="88" t="s">
        <v>67</v>
      </c>
      <c r="C84" s="88" t="s">
        <v>92</v>
      </c>
      <c r="D84" s="89">
        <v>742</v>
      </c>
      <c r="E84" s="89">
        <v>4</v>
      </c>
      <c r="F84" s="21"/>
      <c r="G84" s="21"/>
    </row>
    <row r="85" spans="2:7" x14ac:dyDescent="0.3">
      <c r="B85" s="88" t="s">
        <v>67</v>
      </c>
      <c r="C85" s="88" t="s">
        <v>92</v>
      </c>
      <c r="D85" s="89">
        <v>1109</v>
      </c>
      <c r="E85" s="89">
        <v>4</v>
      </c>
      <c r="F85" s="21"/>
      <c r="G85" s="21"/>
    </row>
    <row r="86" spans="2:7" x14ac:dyDescent="0.3">
      <c r="B86" s="88" t="s">
        <v>67</v>
      </c>
      <c r="C86" s="88" t="s">
        <v>92</v>
      </c>
      <c r="D86" s="89">
        <v>1657</v>
      </c>
      <c r="E86" s="89">
        <v>4</v>
      </c>
      <c r="F86" s="21"/>
      <c r="G86" s="21"/>
    </row>
    <row r="87" spans="2:7" x14ac:dyDescent="0.3">
      <c r="B87" s="88" t="s">
        <v>67</v>
      </c>
      <c r="C87" s="88" t="s">
        <v>92</v>
      </c>
      <c r="D87" s="89">
        <v>4611</v>
      </c>
      <c r="E87" s="89">
        <v>4</v>
      </c>
      <c r="F87" s="21"/>
      <c r="G87" s="21"/>
    </row>
    <row r="88" spans="2:7" x14ac:dyDescent="0.3">
      <c r="B88" s="88" t="s">
        <v>67</v>
      </c>
      <c r="C88" s="88" t="s">
        <v>92</v>
      </c>
      <c r="D88" s="99" t="s">
        <v>69</v>
      </c>
      <c r="E88" s="89">
        <v>4</v>
      </c>
      <c r="F88" s="104" t="s">
        <v>109</v>
      </c>
      <c r="G88" s="104" t="s">
        <v>109</v>
      </c>
    </row>
    <row r="89" spans="2:7" x14ac:dyDescent="0.3">
      <c r="B89" s="88" t="s">
        <v>67</v>
      </c>
      <c r="C89" s="88" t="s">
        <v>92</v>
      </c>
      <c r="D89" s="99" t="s">
        <v>69</v>
      </c>
      <c r="E89" s="89">
        <v>8</v>
      </c>
      <c r="F89" s="104" t="s">
        <v>109</v>
      </c>
      <c r="G89" s="104" t="s">
        <v>109</v>
      </c>
    </row>
    <row r="90" spans="2:7" x14ac:dyDescent="0.3">
      <c r="B90" s="88" t="s">
        <v>85</v>
      </c>
      <c r="C90" s="88" t="s">
        <v>92</v>
      </c>
      <c r="D90" s="99" t="s">
        <v>69</v>
      </c>
      <c r="E90" s="89">
        <v>4</v>
      </c>
      <c r="F90" s="104" t="s">
        <v>109</v>
      </c>
      <c r="G90" s="104" t="s">
        <v>109</v>
      </c>
    </row>
    <row r="91" spans="2:7" x14ac:dyDescent="0.3">
      <c r="B91" s="88" t="s">
        <v>75</v>
      </c>
      <c r="C91" s="88" t="s">
        <v>92</v>
      </c>
      <c r="D91" s="99" t="s">
        <v>69</v>
      </c>
      <c r="E91" s="89">
        <v>4</v>
      </c>
      <c r="F91" s="104" t="s">
        <v>109</v>
      </c>
      <c r="G91" s="104" t="s">
        <v>109</v>
      </c>
    </row>
    <row r="92" spans="2:7" x14ac:dyDescent="0.3">
      <c r="B92" s="88" t="s">
        <v>67</v>
      </c>
      <c r="C92" s="88" t="s">
        <v>92</v>
      </c>
      <c r="D92" s="99" t="s">
        <v>69</v>
      </c>
      <c r="E92" s="89">
        <v>4</v>
      </c>
      <c r="F92" s="104" t="s">
        <v>109</v>
      </c>
      <c r="G92" s="104" t="s">
        <v>109</v>
      </c>
    </row>
    <row r="93" spans="2:7" x14ac:dyDescent="0.3">
      <c r="B93" s="88" t="s">
        <v>84</v>
      </c>
      <c r="C93" s="88" t="s">
        <v>92</v>
      </c>
      <c r="D93" s="99" t="s">
        <v>69</v>
      </c>
      <c r="E93" s="89">
        <v>8</v>
      </c>
      <c r="F93" s="104" t="s">
        <v>109</v>
      </c>
      <c r="G93" s="104" t="s">
        <v>109</v>
      </c>
    </row>
    <row r="94" spans="2:7" x14ac:dyDescent="0.3">
      <c r="B94" s="88" t="s">
        <v>67</v>
      </c>
      <c r="C94" s="88" t="s">
        <v>94</v>
      </c>
      <c r="D94" s="92">
        <v>2921</v>
      </c>
      <c r="E94" s="89">
        <v>4</v>
      </c>
      <c r="F94" s="21"/>
      <c r="G94" s="21"/>
    </row>
    <row r="95" spans="2:7" x14ac:dyDescent="0.3">
      <c r="B95" s="88" t="s">
        <v>67</v>
      </c>
      <c r="C95" s="88" t="s">
        <v>94</v>
      </c>
      <c r="D95" s="92">
        <v>7808</v>
      </c>
      <c r="E95" s="89">
        <v>4</v>
      </c>
      <c r="F95" s="21"/>
      <c r="G95" s="21"/>
    </row>
    <row r="96" spans="2:7" x14ac:dyDescent="0.3">
      <c r="B96" s="88" t="s">
        <v>67</v>
      </c>
      <c r="C96" s="88" t="s">
        <v>94</v>
      </c>
      <c r="D96" s="92">
        <v>8398</v>
      </c>
      <c r="E96" s="89">
        <v>4</v>
      </c>
      <c r="F96" s="21"/>
      <c r="G96" s="21"/>
    </row>
    <row r="97" spans="2:7" x14ac:dyDescent="0.3">
      <c r="B97" s="88" t="s">
        <v>67</v>
      </c>
      <c r="C97" s="88" t="s">
        <v>94</v>
      </c>
      <c r="D97" s="92">
        <v>10440</v>
      </c>
      <c r="E97" s="89">
        <v>4</v>
      </c>
      <c r="F97" s="21"/>
      <c r="G97" s="21"/>
    </row>
    <row r="98" spans="2:7" x14ac:dyDescent="0.3">
      <c r="B98" s="88" t="s">
        <v>67</v>
      </c>
      <c r="C98" s="88" t="s">
        <v>94</v>
      </c>
      <c r="D98" s="92">
        <v>10562</v>
      </c>
      <c r="E98" s="89">
        <v>4</v>
      </c>
      <c r="F98" s="21"/>
      <c r="G98" s="21"/>
    </row>
    <row r="99" spans="2:7" x14ac:dyDescent="0.3">
      <c r="B99" s="88" t="s">
        <v>67</v>
      </c>
      <c r="C99" s="88" t="s">
        <v>94</v>
      </c>
      <c r="D99" s="92">
        <v>14948</v>
      </c>
      <c r="E99" s="89">
        <v>4</v>
      </c>
      <c r="F99" s="21"/>
      <c r="G99" s="21"/>
    </row>
    <row r="100" spans="2:7" x14ac:dyDescent="0.3">
      <c r="B100" s="88" t="s">
        <v>67</v>
      </c>
      <c r="C100" s="93" t="s">
        <v>95</v>
      </c>
      <c r="D100" s="92">
        <v>21</v>
      </c>
      <c r="E100" s="89">
        <v>4</v>
      </c>
      <c r="F100" s="21"/>
      <c r="G100" s="21"/>
    </row>
    <row r="101" spans="2:7" x14ac:dyDescent="0.3">
      <c r="B101" s="88" t="s">
        <v>67</v>
      </c>
      <c r="C101" s="93" t="s">
        <v>95</v>
      </c>
      <c r="D101" s="92">
        <v>60</v>
      </c>
      <c r="E101" s="89">
        <v>4</v>
      </c>
      <c r="F101" s="21"/>
      <c r="G101" s="21"/>
    </row>
    <row r="102" spans="2:7" x14ac:dyDescent="0.3">
      <c r="B102" s="88" t="s">
        <v>67</v>
      </c>
      <c r="C102" s="88" t="s">
        <v>96</v>
      </c>
      <c r="D102" s="92">
        <v>670</v>
      </c>
      <c r="E102" s="89">
        <v>4</v>
      </c>
      <c r="F102" s="21"/>
      <c r="G102" s="21"/>
    </row>
    <row r="103" spans="2:7" x14ac:dyDescent="0.3">
      <c r="B103" s="88" t="s">
        <v>67</v>
      </c>
      <c r="C103" s="88" t="s">
        <v>96</v>
      </c>
      <c r="D103" s="92">
        <v>1019</v>
      </c>
      <c r="E103" s="89">
        <v>4</v>
      </c>
      <c r="F103" s="21"/>
      <c r="G103" s="21"/>
    </row>
    <row r="104" spans="2:7" x14ac:dyDescent="0.3">
      <c r="B104" s="88" t="s">
        <v>67</v>
      </c>
      <c r="C104" s="88" t="s">
        <v>96</v>
      </c>
      <c r="D104" s="92">
        <v>1110</v>
      </c>
      <c r="E104" s="89">
        <v>4</v>
      </c>
      <c r="F104" s="21"/>
      <c r="G104" s="21"/>
    </row>
    <row r="105" spans="2:7" x14ac:dyDescent="0.3">
      <c r="B105" s="88" t="s">
        <v>75</v>
      </c>
      <c r="C105" s="88" t="s">
        <v>96</v>
      </c>
      <c r="D105" s="92">
        <v>1127</v>
      </c>
      <c r="E105" s="89">
        <v>4</v>
      </c>
      <c r="F105" s="21"/>
      <c r="G105" s="21"/>
    </row>
    <row r="106" spans="2:7" x14ac:dyDescent="0.3">
      <c r="B106" s="88" t="s">
        <v>97</v>
      </c>
      <c r="C106" s="88" t="s">
        <v>96</v>
      </c>
      <c r="D106" s="92">
        <v>1232</v>
      </c>
      <c r="E106" s="89">
        <v>4</v>
      </c>
      <c r="F106" s="21"/>
      <c r="G106" s="21"/>
    </row>
    <row r="107" spans="2:7" x14ac:dyDescent="0.3">
      <c r="B107" s="88" t="s">
        <v>67</v>
      </c>
      <c r="C107" s="88" t="s">
        <v>96</v>
      </c>
      <c r="D107" s="92">
        <v>1995</v>
      </c>
      <c r="E107" s="89">
        <v>4</v>
      </c>
      <c r="F107" s="21"/>
      <c r="G107" s="21"/>
    </row>
    <row r="108" spans="2:7" x14ac:dyDescent="0.3">
      <c r="B108" s="88" t="s">
        <v>67</v>
      </c>
      <c r="C108" s="88" t="s">
        <v>96</v>
      </c>
      <c r="D108" s="92">
        <v>3428</v>
      </c>
      <c r="E108" s="89">
        <v>4</v>
      </c>
      <c r="F108" s="21"/>
      <c r="G108" s="21"/>
    </row>
    <row r="109" spans="2:7" x14ac:dyDescent="0.3">
      <c r="B109" s="88" t="s">
        <v>67</v>
      </c>
      <c r="C109" s="88" t="s">
        <v>96</v>
      </c>
      <c r="D109" s="92">
        <v>3769</v>
      </c>
      <c r="E109" s="89">
        <v>4</v>
      </c>
      <c r="F109" s="21"/>
      <c r="G109" s="21"/>
    </row>
    <row r="110" spans="2:7" x14ac:dyDescent="0.3">
      <c r="B110" s="88" t="s">
        <v>67</v>
      </c>
      <c r="C110" s="88" t="s">
        <v>96</v>
      </c>
      <c r="D110" s="92">
        <v>3823</v>
      </c>
      <c r="E110" s="89">
        <v>4</v>
      </c>
      <c r="F110" s="21"/>
      <c r="G110" s="21"/>
    </row>
    <row r="111" spans="2:7" x14ac:dyDescent="0.3">
      <c r="B111" s="88" t="s">
        <v>67</v>
      </c>
      <c r="C111" s="88" t="s">
        <v>96</v>
      </c>
      <c r="D111" s="92">
        <v>5330</v>
      </c>
      <c r="E111" s="89">
        <v>4</v>
      </c>
      <c r="F111" s="21"/>
      <c r="G111" s="21"/>
    </row>
    <row r="112" spans="2:7" x14ac:dyDescent="0.3">
      <c r="B112" s="88" t="s">
        <v>67</v>
      </c>
      <c r="C112" s="88" t="s">
        <v>98</v>
      </c>
      <c r="D112" s="92">
        <v>210</v>
      </c>
      <c r="E112" s="89">
        <v>4</v>
      </c>
      <c r="F112" s="21"/>
      <c r="G112" s="21"/>
    </row>
    <row r="113" spans="2:7" x14ac:dyDescent="0.3">
      <c r="B113" s="88" t="s">
        <v>67</v>
      </c>
      <c r="C113" s="88" t="s">
        <v>98</v>
      </c>
      <c r="D113" s="92">
        <v>734</v>
      </c>
      <c r="E113" s="89">
        <v>4</v>
      </c>
      <c r="F113" s="21"/>
      <c r="G113" s="21"/>
    </row>
    <row r="114" spans="2:7" x14ac:dyDescent="0.3">
      <c r="B114" s="88" t="s">
        <v>67</v>
      </c>
      <c r="C114" s="88" t="s">
        <v>98</v>
      </c>
      <c r="D114" s="92">
        <v>1045</v>
      </c>
      <c r="E114" s="89">
        <v>4</v>
      </c>
      <c r="F114" s="21"/>
      <c r="G114" s="21"/>
    </row>
    <row r="115" spans="2:7" x14ac:dyDescent="0.3">
      <c r="B115" s="88" t="s">
        <v>67</v>
      </c>
      <c r="C115" s="88" t="s">
        <v>98</v>
      </c>
      <c r="D115" s="92">
        <v>1837</v>
      </c>
      <c r="E115" s="89">
        <v>4</v>
      </c>
      <c r="F115" s="21"/>
      <c r="G115" s="21"/>
    </row>
    <row r="116" spans="2:7" x14ac:dyDescent="0.3">
      <c r="B116" s="88" t="s">
        <v>67</v>
      </c>
      <c r="C116" s="88" t="s">
        <v>98</v>
      </c>
      <c r="D116" s="92">
        <v>2198</v>
      </c>
      <c r="E116" s="89">
        <v>4</v>
      </c>
      <c r="F116" s="21"/>
      <c r="G116" s="21"/>
    </row>
    <row r="117" spans="2:7" x14ac:dyDescent="0.3">
      <c r="B117" s="88" t="s">
        <v>75</v>
      </c>
      <c r="C117" s="88" t="s">
        <v>98</v>
      </c>
      <c r="D117" s="92">
        <v>2292</v>
      </c>
      <c r="E117" s="89">
        <v>4</v>
      </c>
      <c r="F117" s="21"/>
      <c r="G117" s="21"/>
    </row>
    <row r="118" spans="2:7" x14ac:dyDescent="0.3">
      <c r="B118" s="88" t="s">
        <v>67</v>
      </c>
      <c r="C118" s="88" t="s">
        <v>98</v>
      </c>
      <c r="D118" s="92">
        <v>2707</v>
      </c>
      <c r="E118" s="89">
        <v>4</v>
      </c>
      <c r="F118" s="21"/>
      <c r="G118" s="21"/>
    </row>
    <row r="119" spans="2:7" x14ac:dyDescent="0.3">
      <c r="B119" s="88" t="s">
        <v>67</v>
      </c>
      <c r="C119" s="88" t="s">
        <v>98</v>
      </c>
      <c r="D119" s="92">
        <v>4544</v>
      </c>
      <c r="E119" s="89">
        <v>4</v>
      </c>
      <c r="F119" s="21"/>
      <c r="G119" s="21"/>
    </row>
    <row r="120" spans="2:7" x14ac:dyDescent="0.3">
      <c r="B120" s="88" t="s">
        <v>67</v>
      </c>
      <c r="C120" s="88" t="s">
        <v>98</v>
      </c>
      <c r="D120" s="92">
        <v>6912</v>
      </c>
      <c r="E120" s="89">
        <v>4</v>
      </c>
      <c r="F120" s="21"/>
      <c r="G120" s="21"/>
    </row>
    <row r="121" spans="2:7" x14ac:dyDescent="0.3">
      <c r="B121" s="94" t="s">
        <v>67</v>
      </c>
      <c r="C121" s="88" t="s">
        <v>99</v>
      </c>
      <c r="D121" s="92">
        <v>63</v>
      </c>
      <c r="E121" s="89">
        <v>8</v>
      </c>
      <c r="F121" s="21"/>
      <c r="G121" s="104" t="s">
        <v>109</v>
      </c>
    </row>
    <row r="122" spans="2:7" x14ac:dyDescent="0.3">
      <c r="B122" s="88" t="s">
        <v>67</v>
      </c>
      <c r="C122" s="88" t="s">
        <v>99</v>
      </c>
      <c r="D122" s="92">
        <v>63</v>
      </c>
      <c r="E122" s="89">
        <v>8</v>
      </c>
      <c r="F122" s="21"/>
      <c r="G122" s="104" t="s">
        <v>109</v>
      </c>
    </row>
    <row r="123" spans="2:7" x14ac:dyDescent="0.3">
      <c r="B123" s="88" t="s">
        <v>67</v>
      </c>
      <c r="C123" s="88" t="s">
        <v>99</v>
      </c>
      <c r="D123" s="92">
        <v>89</v>
      </c>
      <c r="E123" s="89">
        <v>8</v>
      </c>
      <c r="F123" s="21"/>
      <c r="G123" s="104" t="s">
        <v>109</v>
      </c>
    </row>
    <row r="124" spans="2:7" x14ac:dyDescent="0.3">
      <c r="B124" s="88" t="s">
        <v>67</v>
      </c>
      <c r="C124" s="88" t="s">
        <v>99</v>
      </c>
      <c r="D124" s="92">
        <v>107</v>
      </c>
      <c r="E124" s="89">
        <v>8</v>
      </c>
      <c r="F124" s="21"/>
      <c r="G124" s="104" t="s">
        <v>109</v>
      </c>
    </row>
    <row r="125" spans="2:7" x14ac:dyDescent="0.3">
      <c r="B125" s="88" t="s">
        <v>67</v>
      </c>
      <c r="C125" s="88" t="s">
        <v>99</v>
      </c>
      <c r="D125" s="92">
        <v>139</v>
      </c>
      <c r="E125" s="89">
        <v>8</v>
      </c>
      <c r="F125" s="21"/>
      <c r="G125" s="104" t="s">
        <v>109</v>
      </c>
    </row>
    <row r="126" spans="2:7" x14ac:dyDescent="0.3">
      <c r="B126" s="88" t="s">
        <v>67</v>
      </c>
      <c r="C126" s="88" t="s">
        <v>99</v>
      </c>
      <c r="D126" s="92">
        <v>156</v>
      </c>
      <c r="E126" s="89">
        <v>8</v>
      </c>
      <c r="F126" s="21"/>
      <c r="G126" s="104" t="s">
        <v>109</v>
      </c>
    </row>
    <row r="127" spans="2:7" x14ac:dyDescent="0.3">
      <c r="B127" s="88" t="s">
        <v>76</v>
      </c>
      <c r="C127" s="88" t="s">
        <v>99</v>
      </c>
      <c r="D127" s="92">
        <v>219</v>
      </c>
      <c r="E127" s="89">
        <v>8</v>
      </c>
      <c r="F127" s="21"/>
      <c r="G127" s="104" t="s">
        <v>109</v>
      </c>
    </row>
    <row r="128" spans="2:7" x14ac:dyDescent="0.3">
      <c r="B128" s="88" t="s">
        <v>67</v>
      </c>
      <c r="C128" s="88" t="s">
        <v>99</v>
      </c>
      <c r="D128" s="92">
        <v>224</v>
      </c>
      <c r="E128" s="89">
        <v>8</v>
      </c>
      <c r="F128" s="21"/>
      <c r="G128" s="104" t="s">
        <v>109</v>
      </c>
    </row>
    <row r="129" spans="2:7" x14ac:dyDescent="0.3">
      <c r="B129" s="88" t="s">
        <v>67</v>
      </c>
      <c r="C129" s="88" t="s">
        <v>99</v>
      </c>
      <c r="D129" s="92">
        <v>396</v>
      </c>
      <c r="E129" s="89">
        <v>8</v>
      </c>
      <c r="F129" s="21"/>
      <c r="G129" s="104" t="s">
        <v>109</v>
      </c>
    </row>
    <row r="130" spans="2:7" x14ac:dyDescent="0.3">
      <c r="B130" s="88" t="s">
        <v>67</v>
      </c>
      <c r="C130" s="88" t="s">
        <v>99</v>
      </c>
      <c r="D130" s="92">
        <v>463</v>
      </c>
      <c r="E130" s="89">
        <v>8</v>
      </c>
      <c r="F130" s="21"/>
      <c r="G130" s="104" t="s">
        <v>109</v>
      </c>
    </row>
    <row r="131" spans="2:7" x14ac:dyDescent="0.3">
      <c r="B131" s="88" t="s">
        <v>67</v>
      </c>
      <c r="C131" s="88" t="s">
        <v>99</v>
      </c>
      <c r="D131" s="92">
        <v>464</v>
      </c>
      <c r="E131" s="89">
        <v>8</v>
      </c>
      <c r="F131" s="21"/>
      <c r="G131" s="104" t="s">
        <v>109</v>
      </c>
    </row>
    <row r="132" spans="2:7" x14ac:dyDescent="0.3">
      <c r="B132" s="88" t="s">
        <v>67</v>
      </c>
      <c r="C132" s="88" t="s">
        <v>99</v>
      </c>
      <c r="D132" s="92">
        <v>465</v>
      </c>
      <c r="E132" s="89">
        <v>8</v>
      </c>
      <c r="F132" s="21"/>
      <c r="G132" s="104" t="s">
        <v>109</v>
      </c>
    </row>
    <row r="133" spans="2:7" x14ac:dyDescent="0.3">
      <c r="B133" s="88" t="s">
        <v>67</v>
      </c>
      <c r="C133" s="88" t="s">
        <v>99</v>
      </c>
      <c r="D133" s="92">
        <v>470</v>
      </c>
      <c r="E133" s="89">
        <v>4</v>
      </c>
      <c r="F133" s="21"/>
      <c r="G133" s="21"/>
    </row>
    <row r="134" spans="2:7" x14ac:dyDescent="0.3">
      <c r="B134" s="88" t="s">
        <v>67</v>
      </c>
      <c r="C134" s="88" t="s">
        <v>99</v>
      </c>
      <c r="D134" s="92">
        <v>525</v>
      </c>
      <c r="E134" s="89">
        <v>8</v>
      </c>
      <c r="F134" s="21"/>
      <c r="G134" s="104" t="s">
        <v>109</v>
      </c>
    </row>
    <row r="135" spans="2:7" x14ac:dyDescent="0.3">
      <c r="B135" s="88" t="s">
        <v>67</v>
      </c>
      <c r="C135" s="88" t="s">
        <v>99</v>
      </c>
      <c r="D135" s="92">
        <v>1697</v>
      </c>
      <c r="E135" s="89">
        <v>8</v>
      </c>
      <c r="F135" s="21"/>
      <c r="G135" s="104" t="s">
        <v>109</v>
      </c>
    </row>
    <row r="136" spans="2:7" x14ac:dyDescent="0.3">
      <c r="B136" s="88" t="s">
        <v>67</v>
      </c>
      <c r="C136" s="88" t="s">
        <v>99</v>
      </c>
      <c r="D136" s="92">
        <v>1844</v>
      </c>
      <c r="E136" s="89">
        <v>8</v>
      </c>
      <c r="F136" s="21"/>
      <c r="G136" s="104" t="s">
        <v>109</v>
      </c>
    </row>
    <row r="137" spans="2:7" x14ac:dyDescent="0.3">
      <c r="B137" s="88" t="s">
        <v>67</v>
      </c>
      <c r="C137" s="88" t="s">
        <v>99</v>
      </c>
      <c r="D137" s="92">
        <v>2041</v>
      </c>
      <c r="E137" s="89">
        <v>8</v>
      </c>
      <c r="F137" s="21"/>
      <c r="G137" s="104" t="s">
        <v>109</v>
      </c>
    </row>
    <row r="138" spans="2:7" x14ac:dyDescent="0.3">
      <c r="B138" s="88" t="s">
        <v>67</v>
      </c>
      <c r="C138" s="88" t="s">
        <v>99</v>
      </c>
      <c r="D138" s="92">
        <v>2405</v>
      </c>
      <c r="E138" s="89">
        <v>8</v>
      </c>
      <c r="F138" s="21"/>
      <c r="G138" s="104" t="s">
        <v>109</v>
      </c>
    </row>
    <row r="139" spans="2:7" x14ac:dyDescent="0.3">
      <c r="B139" s="88" t="s">
        <v>67</v>
      </c>
      <c r="C139" s="88" t="s">
        <v>99</v>
      </c>
      <c r="D139" s="92">
        <v>2867</v>
      </c>
      <c r="E139" s="89">
        <v>8</v>
      </c>
      <c r="F139" s="21"/>
      <c r="G139" s="104" t="s">
        <v>109</v>
      </c>
    </row>
    <row r="140" spans="2:7" x14ac:dyDescent="0.3">
      <c r="B140" s="88" t="s">
        <v>67</v>
      </c>
      <c r="C140" s="88" t="s">
        <v>99</v>
      </c>
      <c r="D140" s="92">
        <v>4884</v>
      </c>
      <c r="E140" s="89">
        <v>8</v>
      </c>
      <c r="F140" s="21"/>
      <c r="G140" s="104" t="s">
        <v>109</v>
      </c>
    </row>
    <row r="141" spans="2:7" x14ac:dyDescent="0.3">
      <c r="B141" s="88" t="s">
        <v>67</v>
      </c>
      <c r="C141" s="88" t="s">
        <v>99</v>
      </c>
      <c r="D141" s="92">
        <v>6026</v>
      </c>
      <c r="E141" s="89">
        <v>8</v>
      </c>
      <c r="F141" s="21"/>
      <c r="G141" s="104" t="s">
        <v>109</v>
      </c>
    </row>
    <row r="142" spans="2:7" x14ac:dyDescent="0.3">
      <c r="B142" s="88" t="s">
        <v>67</v>
      </c>
      <c r="C142" s="88" t="s">
        <v>99</v>
      </c>
      <c r="D142" s="99" t="s">
        <v>69</v>
      </c>
      <c r="E142" s="89">
        <v>8</v>
      </c>
      <c r="F142" s="104" t="s">
        <v>109</v>
      </c>
      <c r="G142" s="104" t="s">
        <v>109</v>
      </c>
    </row>
    <row r="143" spans="2:7" x14ac:dyDescent="0.3">
      <c r="B143" s="88" t="s">
        <v>67</v>
      </c>
      <c r="C143" s="88" t="s">
        <v>99</v>
      </c>
      <c r="D143" s="99" t="s">
        <v>69</v>
      </c>
      <c r="E143" s="89">
        <v>8</v>
      </c>
      <c r="F143" s="104" t="s">
        <v>109</v>
      </c>
      <c r="G143" s="104" t="s">
        <v>109</v>
      </c>
    </row>
    <row r="144" spans="2:7" x14ac:dyDescent="0.3">
      <c r="B144" s="88" t="s">
        <v>67</v>
      </c>
      <c r="C144" s="88" t="s">
        <v>99</v>
      </c>
      <c r="D144" s="99" t="s">
        <v>69</v>
      </c>
      <c r="E144" s="89">
        <v>8</v>
      </c>
      <c r="F144" s="104" t="s">
        <v>109</v>
      </c>
      <c r="G144" s="104" t="s">
        <v>109</v>
      </c>
    </row>
    <row r="145" spans="2:7" x14ac:dyDescent="0.3">
      <c r="B145" s="88" t="s">
        <v>67</v>
      </c>
      <c r="C145" s="88" t="s">
        <v>99</v>
      </c>
      <c r="D145" s="99" t="s">
        <v>69</v>
      </c>
      <c r="E145" s="89">
        <v>8</v>
      </c>
      <c r="F145" s="104" t="s">
        <v>109</v>
      </c>
      <c r="G145" s="104" t="s">
        <v>109</v>
      </c>
    </row>
    <row r="146" spans="2:7" x14ac:dyDescent="0.3">
      <c r="B146" s="88" t="s">
        <v>67</v>
      </c>
      <c r="C146" s="88" t="s">
        <v>99</v>
      </c>
      <c r="D146" s="99" t="s">
        <v>69</v>
      </c>
      <c r="E146" s="89">
        <v>8</v>
      </c>
      <c r="F146" s="104" t="s">
        <v>109</v>
      </c>
      <c r="G146" s="104" t="s">
        <v>109</v>
      </c>
    </row>
    <row r="147" spans="2:7" x14ac:dyDescent="0.3">
      <c r="B147" s="88" t="s">
        <v>67</v>
      </c>
      <c r="C147" s="88" t="s">
        <v>99</v>
      </c>
      <c r="D147" s="99" t="s">
        <v>69</v>
      </c>
      <c r="E147" s="89">
        <v>8</v>
      </c>
      <c r="F147" s="104" t="s">
        <v>109</v>
      </c>
      <c r="G147" s="104" t="s">
        <v>109</v>
      </c>
    </row>
    <row r="148" spans="2:7" x14ac:dyDescent="0.3">
      <c r="B148" s="88" t="s">
        <v>67</v>
      </c>
      <c r="C148" s="88" t="s">
        <v>99</v>
      </c>
      <c r="D148" s="99" t="s">
        <v>69</v>
      </c>
      <c r="E148" s="89">
        <v>8</v>
      </c>
      <c r="F148" s="104" t="s">
        <v>109</v>
      </c>
      <c r="G148" s="104" t="s">
        <v>109</v>
      </c>
    </row>
    <row r="149" spans="2:7" x14ac:dyDescent="0.3">
      <c r="B149" s="88" t="s">
        <v>67</v>
      </c>
      <c r="C149" s="88" t="s">
        <v>99</v>
      </c>
      <c r="D149" s="99" t="s">
        <v>69</v>
      </c>
      <c r="E149" s="89">
        <v>8</v>
      </c>
      <c r="F149" s="104" t="s">
        <v>109</v>
      </c>
      <c r="G149" s="104" t="s">
        <v>109</v>
      </c>
    </row>
    <row r="150" spans="2:7" x14ac:dyDescent="0.3">
      <c r="B150" s="88" t="s">
        <v>67</v>
      </c>
      <c r="C150" s="88" t="s">
        <v>99</v>
      </c>
      <c r="D150" s="99" t="s">
        <v>69</v>
      </c>
      <c r="E150" s="89">
        <v>8</v>
      </c>
      <c r="F150" s="104" t="s">
        <v>109</v>
      </c>
      <c r="G150" s="104" t="s">
        <v>109</v>
      </c>
    </row>
    <row r="151" spans="2:7" x14ac:dyDescent="0.3">
      <c r="B151" s="88" t="s">
        <v>76</v>
      </c>
      <c r="C151" s="88" t="s">
        <v>99</v>
      </c>
      <c r="D151" s="99" t="s">
        <v>69</v>
      </c>
      <c r="E151" s="89">
        <v>8</v>
      </c>
      <c r="F151" s="104" t="s">
        <v>109</v>
      </c>
      <c r="G151" s="104" t="s">
        <v>109</v>
      </c>
    </row>
    <row r="152" spans="2:7" x14ac:dyDescent="0.3">
      <c r="B152" s="88" t="s">
        <v>67</v>
      </c>
      <c r="C152" s="88" t="s">
        <v>99</v>
      </c>
      <c r="D152" s="99" t="s">
        <v>69</v>
      </c>
      <c r="E152" s="89">
        <v>8</v>
      </c>
      <c r="F152" s="104" t="s">
        <v>109</v>
      </c>
      <c r="G152" s="104" t="s">
        <v>109</v>
      </c>
    </row>
    <row r="153" spans="2:7" x14ac:dyDescent="0.3">
      <c r="B153" s="88" t="s">
        <v>100</v>
      </c>
      <c r="C153" s="88" t="s">
        <v>99</v>
      </c>
      <c r="D153" s="99" t="s">
        <v>69</v>
      </c>
      <c r="E153" s="89">
        <v>8</v>
      </c>
      <c r="F153" s="104" t="s">
        <v>109</v>
      </c>
      <c r="G153" s="104" t="s">
        <v>109</v>
      </c>
    </row>
    <row r="154" spans="2:7" x14ac:dyDescent="0.3">
      <c r="B154" s="88" t="s">
        <v>72</v>
      </c>
      <c r="C154" s="88" t="s">
        <v>101</v>
      </c>
      <c r="D154" s="92">
        <v>124</v>
      </c>
      <c r="E154" s="89">
        <v>4</v>
      </c>
      <c r="F154" s="21"/>
      <c r="G154" s="21"/>
    </row>
    <row r="155" spans="2:7" x14ac:dyDescent="0.3">
      <c r="B155" s="88" t="s">
        <v>74</v>
      </c>
      <c r="C155" s="88" t="s">
        <v>101</v>
      </c>
      <c r="D155" s="92">
        <v>133</v>
      </c>
      <c r="E155" s="89">
        <v>4</v>
      </c>
      <c r="F155" s="21"/>
      <c r="G155" s="21"/>
    </row>
    <row r="156" spans="2:7" x14ac:dyDescent="0.3">
      <c r="B156" s="88" t="s">
        <v>67</v>
      </c>
      <c r="C156" s="88" t="s">
        <v>101</v>
      </c>
      <c r="D156" s="92">
        <v>190</v>
      </c>
      <c r="E156" s="89">
        <v>4</v>
      </c>
      <c r="F156" s="21"/>
      <c r="G156" s="21"/>
    </row>
    <row r="157" spans="2:7" x14ac:dyDescent="0.3">
      <c r="B157" s="88" t="s">
        <v>88</v>
      </c>
      <c r="C157" s="88" t="s">
        <v>101</v>
      </c>
      <c r="D157" s="92">
        <v>238</v>
      </c>
      <c r="E157" s="89">
        <v>4</v>
      </c>
      <c r="F157" s="21"/>
      <c r="G157" s="21"/>
    </row>
    <row r="158" spans="2:7" x14ac:dyDescent="0.3">
      <c r="B158" s="88" t="s">
        <v>67</v>
      </c>
      <c r="C158" s="88" t="s">
        <v>101</v>
      </c>
      <c r="D158" s="92">
        <v>347</v>
      </c>
      <c r="E158" s="89">
        <v>4</v>
      </c>
      <c r="F158" s="21"/>
      <c r="G158" s="21"/>
    </row>
    <row r="159" spans="2:7" x14ac:dyDescent="0.3">
      <c r="B159" s="88" t="s">
        <v>85</v>
      </c>
      <c r="C159" s="88" t="s">
        <v>101</v>
      </c>
      <c r="D159" s="92">
        <v>350</v>
      </c>
      <c r="E159" s="89">
        <v>4</v>
      </c>
      <c r="F159" s="21"/>
      <c r="G159" s="21"/>
    </row>
    <row r="160" spans="2:7" x14ac:dyDescent="0.3">
      <c r="B160" s="88" t="s">
        <v>67</v>
      </c>
      <c r="C160" s="88" t="s">
        <v>101</v>
      </c>
      <c r="D160" s="92">
        <v>395</v>
      </c>
      <c r="E160" s="89">
        <v>4</v>
      </c>
      <c r="F160" s="21"/>
      <c r="G160" s="21"/>
    </row>
    <row r="161" spans="2:7" x14ac:dyDescent="0.3">
      <c r="B161" s="88" t="s">
        <v>67</v>
      </c>
      <c r="C161" s="88" t="s">
        <v>101</v>
      </c>
      <c r="D161" s="92">
        <v>440</v>
      </c>
      <c r="E161" s="89">
        <v>4</v>
      </c>
      <c r="F161" s="21"/>
      <c r="G161" s="21"/>
    </row>
    <row r="162" spans="2:7" x14ac:dyDescent="0.3">
      <c r="B162" s="88" t="s">
        <v>67</v>
      </c>
      <c r="C162" s="88" t="s">
        <v>101</v>
      </c>
      <c r="D162" s="92">
        <v>474</v>
      </c>
      <c r="E162" s="89">
        <v>4</v>
      </c>
      <c r="F162" s="21"/>
      <c r="G162" s="21"/>
    </row>
    <row r="163" spans="2:7" x14ac:dyDescent="0.3">
      <c r="B163" s="88" t="s">
        <v>67</v>
      </c>
      <c r="C163" s="88" t="s">
        <v>101</v>
      </c>
      <c r="D163" s="92">
        <v>491</v>
      </c>
      <c r="E163" s="89">
        <v>4</v>
      </c>
      <c r="F163" s="21"/>
      <c r="G163" s="21"/>
    </row>
    <row r="164" spans="2:7" x14ac:dyDescent="0.3">
      <c r="B164" s="88" t="s">
        <v>73</v>
      </c>
      <c r="C164" s="88" t="s">
        <v>101</v>
      </c>
      <c r="D164" s="92">
        <v>556</v>
      </c>
      <c r="E164" s="89">
        <v>4</v>
      </c>
      <c r="F164" s="21"/>
      <c r="G164" s="21"/>
    </row>
    <row r="165" spans="2:7" x14ac:dyDescent="0.3">
      <c r="B165" s="88" t="s">
        <v>67</v>
      </c>
      <c r="C165" s="88" t="s">
        <v>101</v>
      </c>
      <c r="D165" s="92">
        <v>600</v>
      </c>
      <c r="E165" s="89">
        <v>4</v>
      </c>
      <c r="F165" s="21"/>
      <c r="G165" s="21"/>
    </row>
    <row r="166" spans="2:7" x14ac:dyDescent="0.3">
      <c r="B166" s="88" t="s">
        <v>67</v>
      </c>
      <c r="C166" s="88" t="s">
        <v>101</v>
      </c>
      <c r="D166" s="92">
        <v>658</v>
      </c>
      <c r="E166" s="89">
        <v>4</v>
      </c>
      <c r="F166" s="21"/>
      <c r="G166" s="21"/>
    </row>
    <row r="167" spans="2:7" x14ac:dyDescent="0.3">
      <c r="B167" s="88" t="s">
        <v>67</v>
      </c>
      <c r="C167" s="88" t="s">
        <v>101</v>
      </c>
      <c r="D167" s="92">
        <v>1399</v>
      </c>
      <c r="E167" s="89">
        <v>4</v>
      </c>
      <c r="F167" s="21"/>
      <c r="G167" s="21"/>
    </row>
    <row r="168" spans="2:7" x14ac:dyDescent="0.3">
      <c r="B168" s="88" t="s">
        <v>67</v>
      </c>
      <c r="C168" s="88" t="s">
        <v>101</v>
      </c>
      <c r="D168" s="92">
        <v>1439</v>
      </c>
      <c r="E168" s="89">
        <v>4</v>
      </c>
      <c r="F168" s="21"/>
      <c r="G168" s="21"/>
    </row>
    <row r="169" spans="2:7" x14ac:dyDescent="0.3">
      <c r="B169" s="88" t="s">
        <v>76</v>
      </c>
      <c r="C169" s="88" t="s">
        <v>101</v>
      </c>
      <c r="D169" s="92">
        <v>1634</v>
      </c>
      <c r="E169" s="89">
        <v>4</v>
      </c>
      <c r="F169" s="21"/>
      <c r="G169" s="21"/>
    </row>
    <row r="170" spans="2:7" x14ac:dyDescent="0.3">
      <c r="B170" s="88" t="s">
        <v>67</v>
      </c>
      <c r="C170" s="88" t="s">
        <v>101</v>
      </c>
      <c r="D170" s="92">
        <v>2690</v>
      </c>
      <c r="E170" s="89">
        <v>4</v>
      </c>
      <c r="F170" s="21"/>
      <c r="G170" s="21"/>
    </row>
    <row r="171" spans="2:7" x14ac:dyDescent="0.3">
      <c r="B171" s="88" t="s">
        <v>67</v>
      </c>
      <c r="C171" s="88" t="s">
        <v>101</v>
      </c>
      <c r="D171" s="92">
        <v>2690</v>
      </c>
      <c r="E171" s="89">
        <v>4</v>
      </c>
      <c r="F171" s="21"/>
      <c r="G171" s="21"/>
    </row>
    <row r="172" spans="2:7" x14ac:dyDescent="0.3">
      <c r="B172" s="88" t="s">
        <v>67</v>
      </c>
      <c r="C172" s="88" t="s">
        <v>101</v>
      </c>
      <c r="D172" s="92">
        <v>2980</v>
      </c>
      <c r="E172" s="89">
        <v>4</v>
      </c>
      <c r="F172" s="21"/>
      <c r="G172" s="21"/>
    </row>
    <row r="173" spans="2:7" x14ac:dyDescent="0.3">
      <c r="B173" s="88" t="s">
        <v>67</v>
      </c>
      <c r="C173" s="88" t="s">
        <v>101</v>
      </c>
      <c r="D173" s="99" t="s">
        <v>69</v>
      </c>
      <c r="E173" s="89">
        <v>4</v>
      </c>
      <c r="F173" s="104" t="s">
        <v>109</v>
      </c>
      <c r="G173" s="104" t="s">
        <v>109</v>
      </c>
    </row>
    <row r="174" spans="2:7" x14ac:dyDescent="0.3">
      <c r="B174" s="88" t="s">
        <v>67</v>
      </c>
      <c r="C174" s="88" t="s">
        <v>101</v>
      </c>
      <c r="D174" s="99" t="s">
        <v>69</v>
      </c>
      <c r="E174" s="89">
        <v>4</v>
      </c>
      <c r="F174" s="104" t="s">
        <v>109</v>
      </c>
      <c r="G174" s="104" t="s">
        <v>109</v>
      </c>
    </row>
    <row r="175" spans="2:7" x14ac:dyDescent="0.3">
      <c r="B175" s="88" t="s">
        <v>84</v>
      </c>
      <c r="C175" s="88" t="s">
        <v>101</v>
      </c>
      <c r="D175" s="99" t="s">
        <v>69</v>
      </c>
      <c r="E175" s="89">
        <v>4</v>
      </c>
      <c r="F175" s="104" t="s">
        <v>109</v>
      </c>
      <c r="G175" s="104" t="s">
        <v>109</v>
      </c>
    </row>
    <row r="176" spans="2:7" x14ac:dyDescent="0.3">
      <c r="B176" s="88" t="s">
        <v>67</v>
      </c>
      <c r="C176" s="88" t="s">
        <v>102</v>
      </c>
      <c r="D176" s="92">
        <v>50</v>
      </c>
      <c r="E176" s="89">
        <v>4</v>
      </c>
      <c r="F176" s="21"/>
      <c r="G176" s="21"/>
    </row>
    <row r="177" spans="2:9" x14ac:dyDescent="0.3">
      <c r="B177" s="88" t="s">
        <v>67</v>
      </c>
      <c r="C177" s="88" t="s">
        <v>102</v>
      </c>
      <c r="D177" s="92">
        <v>50</v>
      </c>
      <c r="E177" s="89">
        <v>4</v>
      </c>
      <c r="F177" s="21"/>
      <c r="G177" s="21"/>
    </row>
    <row r="178" spans="2:9" x14ac:dyDescent="0.3">
      <c r="B178" s="88" t="s">
        <v>67</v>
      </c>
      <c r="C178" s="93" t="s">
        <v>102</v>
      </c>
      <c r="D178" s="92">
        <v>66</v>
      </c>
      <c r="E178" s="89">
        <v>4</v>
      </c>
      <c r="F178" s="21"/>
      <c r="G178" s="21"/>
    </row>
    <row r="179" spans="2:9" x14ac:dyDescent="0.3">
      <c r="B179" s="88" t="s">
        <v>67</v>
      </c>
      <c r="C179" s="88" t="s">
        <v>102</v>
      </c>
      <c r="D179" s="92">
        <v>93</v>
      </c>
      <c r="E179" s="89">
        <v>4</v>
      </c>
      <c r="F179" s="21"/>
      <c r="G179" s="21"/>
    </row>
    <row r="180" spans="2:9" x14ac:dyDescent="0.3">
      <c r="B180" s="88" t="s">
        <v>67</v>
      </c>
      <c r="C180" s="95" t="s">
        <v>102</v>
      </c>
      <c r="D180" s="92">
        <v>112</v>
      </c>
      <c r="E180" s="89">
        <v>4</v>
      </c>
      <c r="F180" s="21"/>
      <c r="G180" s="21"/>
    </row>
    <row r="181" spans="2:9" x14ac:dyDescent="0.3">
      <c r="B181" s="88" t="s">
        <v>72</v>
      </c>
      <c r="C181" s="88" t="s">
        <v>102</v>
      </c>
      <c r="D181" s="92">
        <v>156</v>
      </c>
      <c r="E181" s="89">
        <v>4</v>
      </c>
      <c r="F181" s="21"/>
      <c r="G181" s="21"/>
    </row>
    <row r="182" spans="2:9" x14ac:dyDescent="0.3">
      <c r="B182" s="88" t="s">
        <v>67</v>
      </c>
      <c r="C182" s="88" t="s">
        <v>102</v>
      </c>
      <c r="D182" s="92">
        <v>160</v>
      </c>
      <c r="E182" s="89">
        <v>4</v>
      </c>
      <c r="F182" s="21"/>
      <c r="G182" s="21"/>
    </row>
    <row r="183" spans="2:9" x14ac:dyDescent="0.3">
      <c r="B183" s="88" t="s">
        <v>67</v>
      </c>
      <c r="C183" s="96" t="s">
        <v>102</v>
      </c>
      <c r="D183" s="92">
        <v>176</v>
      </c>
      <c r="E183" s="89">
        <v>4</v>
      </c>
      <c r="F183" s="21"/>
      <c r="G183" s="21"/>
    </row>
    <row r="184" spans="2:9" x14ac:dyDescent="0.3">
      <c r="B184" s="88" t="s">
        <v>67</v>
      </c>
      <c r="C184" s="96" t="s">
        <v>102</v>
      </c>
      <c r="D184" s="92">
        <v>194</v>
      </c>
      <c r="E184" s="89">
        <v>4</v>
      </c>
      <c r="F184" s="21"/>
      <c r="G184" s="21"/>
    </row>
    <row r="185" spans="2:9" x14ac:dyDescent="0.3">
      <c r="B185" s="88" t="s">
        <v>67</v>
      </c>
      <c r="C185" s="88" t="s">
        <v>102</v>
      </c>
      <c r="D185" s="92">
        <v>256</v>
      </c>
      <c r="E185" s="89">
        <v>4</v>
      </c>
      <c r="F185" s="21"/>
      <c r="G185" s="21"/>
    </row>
    <row r="187" spans="2:9" ht="38.4" customHeight="1" x14ac:dyDescent="0.3">
      <c r="F187" s="102" t="str">
        <f>F1</f>
        <v>Prijs Eerste Inspectie</v>
      </c>
      <c r="G187" s="102" t="str">
        <f>G1</f>
        <v>Prijs Herinspectie</v>
      </c>
      <c r="I187" s="101" t="s">
        <v>110</v>
      </c>
    </row>
    <row r="188" spans="2:9" x14ac:dyDescent="0.3">
      <c r="F188" s="105">
        <f>SUM(F2:F185)</f>
        <v>0</v>
      </c>
      <c r="G188" s="105">
        <f>SUM(G2:G185)</f>
        <v>0</v>
      </c>
      <c r="H188" s="103"/>
      <c r="I188" s="105">
        <f>SUM(F188:G188)</f>
        <v>0</v>
      </c>
    </row>
  </sheetData>
  <mergeCells count="1">
    <mergeCell ref="I2:O8"/>
  </mergeCells>
  <conditionalFormatting sqref="E2:E185">
    <cfRule type="colorScale" priority="1">
      <colorScale>
        <cfvo type="min"/>
        <cfvo type="percentile" val="50"/>
        <cfvo type="max"/>
        <color rgb="FFF8696B"/>
        <color rgb="FFFFEB84"/>
        <color rgb="FF63BE7B"/>
      </colorScale>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04D0F990442C42A642EA79BC34F73E" ma:contentTypeVersion="11" ma:contentTypeDescription="Een nieuw document maken." ma:contentTypeScope="" ma:versionID="08d4f0b4f1ab04a34e74311a3f9a2429">
  <xsd:schema xmlns:xsd="http://www.w3.org/2001/XMLSchema" xmlns:xs="http://www.w3.org/2001/XMLSchema" xmlns:p="http://schemas.microsoft.com/office/2006/metadata/properties" xmlns:ns2="746a89f1-a8e5-4d9c-8aaa-0b0af0963676" targetNamespace="http://schemas.microsoft.com/office/2006/metadata/properties" ma:root="true" ma:fieldsID="9e4fd1d42c541dba3fc32459797ca633" ns2:_="">
    <xsd:import namespace="746a89f1-a8e5-4d9c-8aaa-0b0af096367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6a89f1-a8e5-4d9c-8aaa-0b0af09636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d76d523e-9e0f-4574-8116-e8acf6b1d0d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46a89f1-a8e5-4d9c-8aaa-0b0af096367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190C3D-CA2E-4187-8A99-C8B11E5F5A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6a89f1-a8e5-4d9c-8aaa-0b0af09636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C8A90E-78CD-4C25-90CA-54B178DF436C}">
  <ds:schemaRefs>
    <ds:schemaRef ds:uri="http://schemas.microsoft.com/office/2006/metadata/properties"/>
    <ds:schemaRef ds:uri="http://schemas.microsoft.com/office/infopath/2007/PartnerControls"/>
    <ds:schemaRef ds:uri="746a89f1-a8e5-4d9c-8aaa-0b0af0963676"/>
  </ds:schemaRefs>
</ds:datastoreItem>
</file>

<file path=customXml/itemProps3.xml><?xml version="1.0" encoding="utf-8"?>
<ds:datastoreItem xmlns:ds="http://schemas.openxmlformats.org/officeDocument/2006/customXml" ds:itemID="{2FA325BA-215D-485F-A082-729AEA9E45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Prijsblad</vt:lpstr>
      <vt:lpstr>Pandenlijst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van Riel</dc:creator>
  <cp:keywords/>
  <dc:description/>
  <cp:lastModifiedBy>Bart Stoekenbroek</cp:lastModifiedBy>
  <cp:revision/>
  <dcterms:created xsi:type="dcterms:W3CDTF">2017-01-03T10:25:58Z</dcterms:created>
  <dcterms:modified xsi:type="dcterms:W3CDTF">2025-10-17T20:18:48Z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0x0101009F04D0F990442C42A642EA79BC34F73E</vt:lpwstr>
  </property>
  <property fmtid="{D5CDD505-2E9C-101B-9397-08002B2CF9AE}" pid="3" name="Order">
    <vt:r8>100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TemplateUrl">
    <vt:lpwstr/>
  </property>
  <property fmtid="{D5CDD505-2E9C-101B-9397-08002B2CF9AE}" pid="9" name="ComplianceAssetId">
    <vt:lpwstr/>
  </property>
  <property fmtid="{D5CDD505-2E9C-101B-9397-08002B2CF9AE}" pid="10" name="MediaServiceImageTags">
    <vt:lpwstr/>
  </property>
</Properties>
</file>