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evesbv-my.sharepoint.com/personal/bart_stoekenbroek_hetnic_nl/Documents/Bureaublad/Vastgoedbeheersysteem/Publiceerklaar/"/>
    </mc:Choice>
  </mc:AlternateContent>
  <xr:revisionPtr revIDLastSave="317" documentId="13_ncr:1_{8A7921EF-C6A0-4143-9216-923B0F94917E}" xr6:coauthVersionLast="47" xr6:coauthVersionMax="47" xr10:uidLastSave="{B0A16C07-A152-47EB-8A61-B99B679AE739}"/>
  <bookViews>
    <workbookView xWindow="-96" yWindow="0" windowWidth="11712" windowHeight="12336" xr2:uid="{00000000-000D-0000-FFFF-FFFF00000000}"/>
  </bookViews>
  <sheets>
    <sheet name="Prijs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H12" i="2"/>
  <c r="H13" i="2"/>
  <c r="H14" i="2"/>
  <c r="H15" i="2"/>
  <c r="H9" i="2"/>
  <c r="H16" i="2" s="1"/>
  <c r="H11" i="2"/>
  <c r="H10" i="2"/>
  <c r="H29" i="2"/>
  <c r="H36" i="2"/>
  <c r="H31" i="2"/>
  <c r="H39" i="2"/>
  <c r="H38" i="2"/>
  <c r="H37" i="2"/>
  <c r="H30" i="2"/>
  <c r="H23" i="2"/>
  <c r="H22" i="2"/>
  <c r="H21" i="2"/>
  <c r="F47" i="2"/>
  <c r="H47" i="2" s="1"/>
  <c r="F46" i="2"/>
  <c r="H46" i="2" s="1"/>
  <c r="F45" i="2"/>
  <c r="H45" i="2" s="1"/>
  <c r="F44" i="2"/>
  <c r="B16" i="2"/>
  <c r="B24" i="2"/>
  <c r="B48" i="2"/>
  <c r="B40" i="2"/>
  <c r="B32" i="2"/>
  <c r="B55" i="2"/>
  <c r="B54" i="2"/>
  <c r="B53" i="2"/>
  <c r="B52" i="2"/>
  <c r="B51" i="2"/>
  <c r="H51" i="2" l="1"/>
  <c r="H32" i="2"/>
  <c r="H53" i="2" s="1"/>
  <c r="H24" i="2"/>
  <c r="H52" i="2" s="1"/>
  <c r="H40" i="2"/>
  <c r="H54" i="2" s="1"/>
  <c r="H48" i="2"/>
  <c r="H55" i="2" s="1"/>
  <c r="H56" i="2" l="1"/>
</calcChain>
</file>

<file path=xl/sharedStrings.xml><?xml version="1.0" encoding="utf-8"?>
<sst xmlns="http://schemas.openxmlformats.org/spreadsheetml/2006/main" count="99" uniqueCount="80">
  <si>
    <r>
      <t xml:space="preserve">Prijsformulier </t>
    </r>
    <r>
      <rPr>
        <b/>
        <sz val="10"/>
        <color theme="1"/>
        <rFont val="Calibri"/>
        <family val="2"/>
        <scheme val="minor"/>
      </rPr>
      <t>versie (DATUM)</t>
    </r>
  </si>
  <si>
    <t xml:space="preserve">De in de tabel hieronder vermelde aantallen zijn fictieve aantallen per jaar. </t>
  </si>
  <si>
    <t>Deel I Implementatiekosten (eenmalig)</t>
  </si>
  <si>
    <t>Nr.</t>
  </si>
  <si>
    <t xml:space="preserve">Omschrijving </t>
  </si>
  <si>
    <t>Netto totaalprijs excl. btw</t>
  </si>
  <si>
    <t>I-a</t>
  </si>
  <si>
    <t>Inrichting softwareomgeving</t>
  </si>
  <si>
    <t>I-b</t>
  </si>
  <si>
    <t xml:space="preserve">Data-import (MJOP vanuit bestaand systeem) </t>
  </si>
  <si>
    <t>I-c</t>
  </si>
  <si>
    <t>Koppelingen (financiële systemen, vastgoedbeheer)</t>
  </si>
  <si>
    <t>Deel II  Training &amp; onboarding (eenmalig)</t>
  </si>
  <si>
    <t>trainingsdagen</t>
  </si>
  <si>
    <t>Nettoprijs per dag excl. btw</t>
  </si>
  <si>
    <t>II-a</t>
  </si>
  <si>
    <t>Backoffice training (beheerder/superuser)</t>
  </si>
  <si>
    <t>II-b</t>
  </si>
  <si>
    <t>Gebruikerstraining (technisch beheer, beleidsafdeling)</t>
  </si>
  <si>
    <t>II-c</t>
  </si>
  <si>
    <t>Oplevering handleidingen of e-learning</t>
  </si>
  <si>
    <r>
      <rPr>
        <b/>
        <sz val="10"/>
        <rFont val="Arial"/>
        <family val="2"/>
      </rPr>
      <t>Open Inschrijving</t>
    </r>
    <r>
      <rPr>
        <sz val="10"/>
        <rFont val="Arial"/>
        <family val="2"/>
      </rPr>
      <t xml:space="preserve"> = Module georganiseerd door Opdrachtnemer, waarvoor cursisten zich als individu kunnen aanmelden.</t>
    </r>
  </si>
  <si>
    <t xml:space="preserve"> </t>
  </si>
  <si>
    <t>Deel III  Jaarlijks support &amp; onderhoud</t>
  </si>
  <si>
    <t>aantal licenties</t>
  </si>
  <si>
    <t>Nettoprijs per jaar excl. btw</t>
  </si>
  <si>
    <t>III-a</t>
  </si>
  <si>
    <t>Beheerpost (indien dit niet in de licentiekosten is verwerkt)</t>
  </si>
  <si>
    <t>III-b</t>
  </si>
  <si>
    <t>Helpdesk / gebruikersvragen</t>
  </si>
  <si>
    <t>III-c</t>
  </si>
  <si>
    <t xml:space="preserve">Applicatiebeheer /ontwikkeling </t>
  </si>
  <si>
    <t>Deel IV Jaarlijkse Licentiekosten</t>
  </si>
  <si>
    <t>Nettoprijs per licentie per jaar</t>
  </si>
  <si>
    <t>IV-a</t>
  </si>
  <si>
    <t>Corporate licentie???? Indien niet IV-b tm IV-d</t>
  </si>
  <si>
    <t>IV-b</t>
  </si>
  <si>
    <t>Beheerder / Superuser</t>
  </si>
  <si>
    <t>IV-c</t>
  </si>
  <si>
    <t>Projectleider / MJOP-verantwoordelijke</t>
  </si>
  <si>
    <t>IV-d</t>
  </si>
  <si>
    <t>Inzage-gebruiker (view-only)</t>
  </si>
  <si>
    <t xml:space="preserve">Deel V uitvoeren MJOP </t>
  </si>
  <si>
    <t>Omschrijving module</t>
  </si>
  <si>
    <t>aantal objecten</t>
  </si>
  <si>
    <t>ferquentie</t>
  </si>
  <si>
    <t>Indicatie afname  gedurende de maximale periode van tien (10) jaar</t>
  </si>
  <si>
    <t>Nettoprijs per object excl. btw</t>
  </si>
  <si>
    <t>V-a</t>
  </si>
  <si>
    <t>Objecten permanent in bezit (kernportefeuille)</t>
  </si>
  <si>
    <t>tot 250m²</t>
  </si>
  <si>
    <t>V-b</t>
  </si>
  <si>
    <t>Objecten in tijdelijk beheer</t>
  </si>
  <si>
    <t>V-c</t>
  </si>
  <si>
    <t>Bijzondere objecten (gebouwen zoals molens e.d.)</t>
  </si>
  <si>
    <t>V-d</t>
  </si>
  <si>
    <t>Bijzondere objecten (objecten zoals poorten en hekwerken )</t>
  </si>
  <si>
    <t>over 10 jaar</t>
  </si>
  <si>
    <t>Totaal inschrijving</t>
  </si>
  <si>
    <t xml:space="preserve">De opgegeven aantallen zijn indicatief. Hieraan kunnen geen rechten worden ontleend. </t>
  </si>
  <si>
    <t>Voor het invullen van dit prijsformulier gelden de volgende eisen:</t>
  </si>
  <si>
    <t>U offreert in euro en exclusief BTW;</t>
  </si>
  <si>
    <t xml:space="preserve">Alleen de nettoprijzen in kolom J van dit Prijsformulier worden tijdens de uitvoering van de overeenkomst gehanteerd. </t>
  </si>
  <si>
    <t>U hanteert dit Prijsformulier zonder hierin wijzigingen aan te brengen;</t>
  </si>
  <si>
    <t>Uw geoffreerde prijzen dienen zonder enig voorbehoud gebaseerd te zijn op het aanbestedingsdocument inclusief alle bijlagen en de Nota('s) van Inlichtingen;</t>
  </si>
  <si>
    <t xml:space="preserve">Uw geoffreerde prijzen zijn inclusief alle kosten zoals, maar niet beperkt tot: overheadkosten, kantoorkosten, reis- en verblijfkosten, kosten voor verzekering etc. </t>
  </si>
  <si>
    <t>De hierboven vermelde indicatieve aantallen die leiden tot de 'TOTAALPRIJS INSCHRIJVING' is slechts een methodiek om het prijsonderdeel van de inschrijving te beoordelen.</t>
  </si>
  <si>
    <t>Aldus naar waarheid ingevuld en rechtsgeldig ondertekend</t>
  </si>
  <si>
    <t>Naam inschrijver:</t>
  </si>
  <si>
    <t>Naam tekenbevoegde functionaris:</t>
  </si>
  <si>
    <t>Functie:</t>
  </si>
  <si>
    <t>Handtekening:</t>
  </si>
  <si>
    <t>Datum:</t>
  </si>
  <si>
    <t>I-d*</t>
  </si>
  <si>
    <t>(in te vullen door Inschrijver)</t>
  </si>
  <si>
    <t>"  "</t>
  </si>
  <si>
    <t>* eventuele aanvullende stappen en activiteiten conform het Plan van Aanpak.</t>
  </si>
  <si>
    <t>Prijs excl. btw</t>
  </si>
  <si>
    <t>EA Vastgoedinformatiesysteem incl. uitvoering MJOP</t>
  </si>
  <si>
    <t>Kenmerk: C4998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</si>
</sst>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164" formatCode="0\ &quot; objecten&quot;\ "/>
    <numFmt numFmtId="165" formatCode="\1&quot; dienst&quot;"/>
    <numFmt numFmtId="166" formatCode="0\ &quot; licenties&quot;"/>
    <numFmt numFmtId="167" formatCode="\1&quot; dagdelen&quot;"/>
    <numFmt numFmtId="168" formatCode="0\ &quot; stuk&quot;"/>
    <numFmt numFmtId="169" formatCode="0\ &quot; dagen&quot;"/>
    <numFmt numFmtId="170" formatCode="0&quot; uur&quot;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5">
    <xf numFmtId="0" fontId="0" fillId="0" borderId="0" xfId="0"/>
    <xf numFmtId="0" fontId="3" fillId="4" borderId="1" xfId="0" applyFont="1" applyFill="1" applyBorder="1" applyAlignment="1">
      <alignment vertical="top" wrapText="1"/>
    </xf>
    <xf numFmtId="0" fontId="2" fillId="3" borderId="0" xfId="0" applyFont="1" applyFill="1" applyAlignment="1">
      <alignment horizontal="left"/>
    </xf>
    <xf numFmtId="0" fontId="1" fillId="3" borderId="8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6" fillId="3" borderId="0" xfId="0" applyFont="1" applyFill="1"/>
    <xf numFmtId="0" fontId="6" fillId="0" borderId="0" xfId="0" applyFont="1"/>
    <xf numFmtId="0" fontId="8" fillId="3" borderId="0" xfId="0" applyFont="1" applyFill="1"/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center"/>
    </xf>
    <xf numFmtId="0" fontId="6" fillId="3" borderId="4" xfId="0" applyFont="1" applyFill="1" applyBorder="1"/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8" fillId="3" borderId="3" xfId="0" applyFont="1" applyFill="1" applyBorder="1"/>
    <xf numFmtId="0" fontId="6" fillId="0" borderId="1" xfId="0" applyFont="1" applyBorder="1" applyAlignment="1">
      <alignment horizontal="center" vertical="top"/>
    </xf>
    <xf numFmtId="0" fontId="5" fillId="3" borderId="9" xfId="0" applyFont="1" applyFill="1" applyBorder="1" applyAlignment="1">
      <alignment vertical="center" wrapText="1"/>
    </xf>
    <xf numFmtId="44" fontId="2" fillId="6" borderId="1" xfId="0" applyNumberFormat="1" applyFont="1" applyFill="1" applyBorder="1" applyAlignment="1" applyProtection="1">
      <alignment horizontal="right" vertical="center" wrapText="1"/>
      <protection locked="0"/>
    </xf>
    <xf numFmtId="44" fontId="2" fillId="0" borderId="1" xfId="0" applyNumberFormat="1" applyFont="1" applyBorder="1" applyAlignment="1">
      <alignment horizontal="right" vertical="center" wrapText="1"/>
    </xf>
    <xf numFmtId="44" fontId="2" fillId="5" borderId="11" xfId="0" applyNumberFormat="1" applyFont="1" applyFill="1" applyBorder="1" applyAlignment="1">
      <alignment horizontal="right" vertical="center" wrapText="1"/>
    </xf>
    <xf numFmtId="44" fontId="2" fillId="6" borderId="1" xfId="0" applyNumberFormat="1" applyFont="1" applyFill="1" applyBorder="1" applyAlignment="1" applyProtection="1">
      <alignment vertical="center"/>
      <protection locked="0"/>
    </xf>
    <xf numFmtId="0" fontId="3" fillId="7" borderId="1" xfId="0" applyFont="1" applyFill="1" applyBorder="1" applyAlignment="1">
      <alignment vertical="top" wrapText="1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0" fillId="0" borderId="0" xfId="0" applyProtection="1">
      <protection locked="0"/>
    </xf>
    <xf numFmtId="0" fontId="6" fillId="0" borderId="2" xfId="0" applyFont="1" applyBorder="1" applyAlignment="1">
      <alignment vertical="center"/>
    </xf>
    <xf numFmtId="0" fontId="3" fillId="4" borderId="2" xfId="0" applyFont="1" applyFill="1" applyBorder="1" applyAlignment="1">
      <alignment vertical="top" wrapText="1"/>
    </xf>
    <xf numFmtId="0" fontId="6" fillId="3" borderId="0" xfId="0" applyFont="1" applyFill="1" applyAlignment="1" applyProtection="1">
      <alignment vertical="top"/>
      <protection locked="0"/>
    </xf>
    <xf numFmtId="0" fontId="6" fillId="0" borderId="1" xfId="0" applyFont="1" applyBorder="1" applyAlignment="1">
      <alignment horizontal="right" vertical="center"/>
    </xf>
    <xf numFmtId="0" fontId="13" fillId="3" borderId="0" xfId="0" applyFont="1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12" fillId="3" borderId="0" xfId="0" applyFont="1" applyFill="1" applyProtection="1">
      <protection locked="0"/>
    </xf>
    <xf numFmtId="0" fontId="0" fillId="3" borderId="0" xfId="0" applyFill="1"/>
    <xf numFmtId="0" fontId="12" fillId="3" borderId="0" xfId="0" applyFont="1" applyFill="1" applyAlignment="1" applyProtection="1">
      <alignment horizontal="center"/>
      <protection locked="0"/>
    </xf>
    <xf numFmtId="0" fontId="12" fillId="3" borderId="0" xfId="0" applyFont="1" applyFill="1" applyAlignment="1" applyProtection="1">
      <alignment wrapText="1"/>
      <protection locked="0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 indent="3"/>
    </xf>
    <xf numFmtId="0" fontId="2" fillId="0" borderId="0" xfId="0" applyFont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44" fontId="2" fillId="6" borderId="1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165" fontId="7" fillId="0" borderId="6" xfId="0" applyNumberFormat="1" applyFont="1" applyBorder="1" applyAlignment="1">
      <alignment horizontal="center" vertical="center" wrapText="1"/>
    </xf>
    <xf numFmtId="0" fontId="3" fillId="7" borderId="5" xfId="0" applyFont="1" applyFill="1" applyBorder="1" applyAlignment="1">
      <alignment vertical="top" wrapText="1"/>
    </xf>
    <xf numFmtId="0" fontId="3" fillId="7" borderId="0" xfId="0" applyFont="1" applyFill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44" fontId="6" fillId="3" borderId="0" xfId="0" applyNumberFormat="1" applyFont="1" applyFill="1" applyAlignment="1">
      <alignment vertical="top" wrapText="1"/>
    </xf>
    <xf numFmtId="0" fontId="8" fillId="3" borderId="0" xfId="0" applyFont="1" applyFill="1" applyAlignment="1">
      <alignment vertical="top" wrapText="1"/>
    </xf>
    <xf numFmtId="44" fontId="8" fillId="3" borderId="0" xfId="0" applyNumberFormat="1" applyFont="1" applyFill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0" fontId="3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44" fontId="2" fillId="6" borderId="5" xfId="0" applyNumberFormat="1" applyFont="1" applyFill="1" applyBorder="1" applyAlignment="1" applyProtection="1">
      <alignment vertical="center"/>
      <protection locked="0"/>
    </xf>
    <xf numFmtId="44" fontId="2" fillId="6" borderId="15" xfId="0" applyNumberFormat="1" applyFont="1" applyFill="1" applyBorder="1" applyAlignment="1" applyProtection="1">
      <alignment vertical="center"/>
      <protection locked="0"/>
    </xf>
    <xf numFmtId="44" fontId="2" fillId="6" borderId="17" xfId="0" applyNumberFormat="1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/>
    </xf>
    <xf numFmtId="167" fontId="7" fillId="3" borderId="7" xfId="0" applyNumberFormat="1" applyFont="1" applyFill="1" applyBorder="1" applyAlignment="1">
      <alignment horizontal="center" vertical="center" wrapText="1"/>
    </xf>
    <xf numFmtId="168" fontId="6" fillId="0" borderId="16" xfId="0" applyNumberFormat="1" applyFont="1" applyBorder="1" applyAlignment="1">
      <alignment vertical="center"/>
    </xf>
    <xf numFmtId="169" fontId="7" fillId="0" borderId="14" xfId="0" applyNumberFormat="1" applyFont="1" applyBorder="1" applyAlignment="1">
      <alignment vertical="center" wrapText="1"/>
    </xf>
    <xf numFmtId="169" fontId="7" fillId="0" borderId="2" xfId="0" applyNumberFormat="1" applyFont="1" applyBorder="1" applyAlignment="1">
      <alignment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0" fontId="6" fillId="3" borderId="18" xfId="0" applyFont="1" applyFill="1" applyBorder="1"/>
    <xf numFmtId="0" fontId="6" fillId="3" borderId="19" xfId="0" applyFont="1" applyFill="1" applyBorder="1" applyAlignment="1">
      <alignment vertical="top"/>
    </xf>
    <xf numFmtId="0" fontId="6" fillId="3" borderId="21" xfId="0" applyFont="1" applyFill="1" applyBorder="1" applyAlignment="1">
      <alignment vertical="top"/>
    </xf>
    <xf numFmtId="0" fontId="6" fillId="3" borderId="23" xfId="0" applyFont="1" applyFill="1" applyBorder="1" applyAlignment="1">
      <alignment vertical="top"/>
    </xf>
    <xf numFmtId="0" fontId="3" fillId="4" borderId="25" xfId="0" applyFont="1" applyFill="1" applyBorder="1" applyAlignment="1">
      <alignment vertical="top" wrapText="1"/>
    </xf>
    <xf numFmtId="0" fontId="3" fillId="4" borderId="26" xfId="0" applyFont="1" applyFill="1" applyBorder="1" applyAlignment="1">
      <alignment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44" fontId="2" fillId="0" borderId="28" xfId="0" applyNumberFormat="1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top" wrapText="1"/>
    </xf>
    <xf numFmtId="0" fontId="6" fillId="3" borderId="29" xfId="0" applyFont="1" applyFill="1" applyBorder="1" applyAlignment="1">
      <alignment vertical="top" wrapText="1"/>
    </xf>
    <xf numFmtId="44" fontId="6" fillId="3" borderId="29" xfId="0" applyNumberFormat="1" applyFont="1" applyFill="1" applyBorder="1" applyAlignment="1">
      <alignment vertical="top" wrapText="1"/>
    </xf>
    <xf numFmtId="44" fontId="6" fillId="3" borderId="0" xfId="0" applyNumberFormat="1" applyFont="1" applyFill="1"/>
    <xf numFmtId="0" fontId="6" fillId="3" borderId="13" xfId="0" applyFont="1" applyFill="1" applyBorder="1" applyAlignment="1" applyProtection="1">
      <alignment vertical="top"/>
      <protection locked="0"/>
    </xf>
    <xf numFmtId="0" fontId="6" fillId="3" borderId="24" xfId="0" applyFont="1" applyFill="1" applyBorder="1" applyAlignment="1" applyProtection="1">
      <alignment vertical="top"/>
      <protection locked="0"/>
    </xf>
    <xf numFmtId="0" fontId="6" fillId="3" borderId="12" xfId="0" applyFont="1" applyFill="1" applyBorder="1" applyAlignment="1" applyProtection="1">
      <alignment vertical="top"/>
      <protection locked="0"/>
    </xf>
    <xf numFmtId="0" fontId="6" fillId="3" borderId="20" xfId="0" applyFont="1" applyFill="1" applyBorder="1" applyAlignment="1" applyProtection="1">
      <alignment vertical="top"/>
      <protection locked="0"/>
    </xf>
    <xf numFmtId="0" fontId="6" fillId="3" borderId="2" xfId="0" applyFont="1" applyFill="1" applyBorder="1" applyAlignment="1" applyProtection="1">
      <alignment vertical="top"/>
      <protection locked="0"/>
    </xf>
    <xf numFmtId="0" fontId="6" fillId="3" borderId="22" xfId="0" applyFont="1" applyFill="1" applyBorder="1" applyAlignment="1" applyProtection="1">
      <alignment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99FF99"/>
      <color rgb="FF0000FF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13EF-E4EC-4799-88B0-0451FC604DA9}">
  <sheetPr>
    <pageSetUpPr fitToPage="1"/>
  </sheetPr>
  <dimension ref="A1:AG504"/>
  <sheetViews>
    <sheetView tabSelected="1" zoomScale="115" zoomScaleNormal="115" workbookViewId="0">
      <selection activeCell="A3" sqref="A3"/>
    </sheetView>
  </sheetViews>
  <sheetFormatPr defaultColWidth="41.88671875" defaultRowHeight="14.4" x14ac:dyDescent="0.3"/>
  <cols>
    <col min="1" max="1" width="10.88671875" customWidth="1"/>
    <col min="2" max="2" width="69.109375" customWidth="1"/>
    <col min="3" max="3" width="16.88671875" customWidth="1"/>
    <col min="4" max="4" width="14.44140625" customWidth="1"/>
    <col min="5" max="5" width="4.6640625" customWidth="1"/>
    <col min="6" max="6" width="24.33203125" customWidth="1"/>
    <col min="7" max="7" width="27.88671875" customWidth="1"/>
    <col min="8" max="9" width="16.44140625" customWidth="1"/>
    <col min="10" max="10" width="56.44140625" hidden="1" customWidth="1"/>
  </cols>
  <sheetData>
    <row r="1" spans="1:33" s="26" customFormat="1" ht="25.8" x14ac:dyDescent="0.5">
      <c r="A1" s="31" t="s">
        <v>0</v>
      </c>
      <c r="B1" s="32"/>
      <c r="C1" s="32"/>
      <c r="D1" s="33"/>
      <c r="E1" s="34"/>
      <c r="F1" s="34"/>
      <c r="G1" s="34"/>
      <c r="H1" s="34"/>
      <c r="I1" s="34"/>
      <c r="J1" s="34"/>
      <c r="K1" s="34"/>
      <c r="L1" s="34"/>
    </row>
    <row r="2" spans="1:33" s="26" customFormat="1" x14ac:dyDescent="0.3">
      <c r="A2" s="35" t="s">
        <v>78</v>
      </c>
      <c r="B2" s="32"/>
      <c r="C2" s="32"/>
      <c r="D2" s="33"/>
      <c r="E2" s="34"/>
      <c r="F2" s="34"/>
      <c r="G2" s="34"/>
      <c r="H2" s="34"/>
      <c r="I2" s="34"/>
      <c r="J2" s="34"/>
      <c r="K2" s="34"/>
      <c r="L2" s="34"/>
    </row>
    <row r="3" spans="1:33" s="26" customFormat="1" x14ac:dyDescent="0.3">
      <c r="A3" s="35" t="s">
        <v>79</v>
      </c>
      <c r="B3" s="32"/>
      <c r="C3" s="32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33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1:33" s="26" customFormat="1" ht="15.9" customHeight="1" x14ac:dyDescent="0.3">
      <c r="A5" s="35" t="s">
        <v>1</v>
      </c>
      <c r="B5" s="37"/>
      <c r="C5" s="37"/>
      <c r="D5" s="38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26" customFormat="1" ht="15.9" customHeight="1" x14ac:dyDescent="0.3">
      <c r="A6" s="35"/>
      <c r="B6" s="37"/>
      <c r="C6" s="37"/>
      <c r="D6" s="38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8" customFormat="1" ht="15" customHeight="1" x14ac:dyDescent="0.25">
      <c r="A7" s="9" t="s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s="8" customFormat="1" ht="26.4" x14ac:dyDescent="0.25">
      <c r="A8" s="1" t="s">
        <v>3</v>
      </c>
      <c r="B8" s="28" t="s">
        <v>4</v>
      </c>
      <c r="C8" s="23"/>
      <c r="D8" s="53"/>
      <c r="E8" s="53"/>
      <c r="F8" s="52"/>
      <c r="G8" s="1" t="s">
        <v>77</v>
      </c>
      <c r="H8" s="1" t="s">
        <v>5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s="8" customFormat="1" ht="13.8" x14ac:dyDescent="0.25">
      <c r="A9" s="17" t="s">
        <v>6</v>
      </c>
      <c r="B9" s="46" t="s">
        <v>7</v>
      </c>
      <c r="C9" s="6">
        <v>1</v>
      </c>
      <c r="D9" s="68"/>
      <c r="E9" s="69"/>
      <c r="F9" s="70"/>
      <c r="G9" s="22"/>
      <c r="H9" s="20">
        <f>C9*G9</f>
        <v>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s="8" customFormat="1" ht="13.8" x14ac:dyDescent="0.25">
      <c r="A10" s="17" t="s">
        <v>8</v>
      </c>
      <c r="B10" s="27" t="s">
        <v>9</v>
      </c>
      <c r="C10" s="6">
        <v>1</v>
      </c>
      <c r="D10" s="68"/>
      <c r="E10" s="69"/>
      <c r="F10" s="70"/>
      <c r="G10" s="22"/>
      <c r="H10" s="20">
        <f>C10*G10</f>
        <v>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s="8" customFormat="1" ht="13.8" x14ac:dyDescent="0.25">
      <c r="A11" s="17" t="s">
        <v>10</v>
      </c>
      <c r="B11" s="24" t="s">
        <v>11</v>
      </c>
      <c r="C11" s="30">
        <v>1</v>
      </c>
      <c r="D11" s="68"/>
      <c r="E11" s="69"/>
      <c r="F11" s="70"/>
      <c r="G11" s="22"/>
      <c r="H11" s="20">
        <f>C11*G11</f>
        <v>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s="8" customFormat="1" ht="13.8" x14ac:dyDescent="0.25">
      <c r="A12" s="17" t="s">
        <v>73</v>
      </c>
      <c r="B12" s="17" t="s">
        <v>74</v>
      </c>
      <c r="C12" s="6">
        <v>1</v>
      </c>
      <c r="D12" s="68"/>
      <c r="E12" s="69"/>
      <c r="F12" s="70"/>
      <c r="G12" s="22"/>
      <c r="H12" s="20">
        <f t="shared" ref="H12:H15" si="0">C12*G12</f>
        <v>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33" s="8" customFormat="1" ht="13.8" x14ac:dyDescent="0.25">
      <c r="A13" s="17" t="s">
        <v>75</v>
      </c>
      <c r="B13" s="17" t="s">
        <v>74</v>
      </c>
      <c r="C13" s="6">
        <v>1</v>
      </c>
      <c r="D13" s="68"/>
      <c r="E13" s="69"/>
      <c r="F13" s="70"/>
      <c r="G13" s="22"/>
      <c r="H13" s="20">
        <f t="shared" si="0"/>
        <v>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s="8" customFormat="1" ht="13.8" x14ac:dyDescent="0.25">
      <c r="A14" s="17" t="s">
        <v>75</v>
      </c>
      <c r="B14" s="17" t="s">
        <v>74</v>
      </c>
      <c r="C14" s="30">
        <v>1</v>
      </c>
      <c r="D14" s="68"/>
      <c r="E14" s="69"/>
      <c r="F14" s="70"/>
      <c r="G14" s="22"/>
      <c r="H14" s="20">
        <f t="shared" si="0"/>
        <v>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33" s="8" customFormat="1" ht="13.8" x14ac:dyDescent="0.25">
      <c r="A15" s="17" t="s">
        <v>75</v>
      </c>
      <c r="B15" s="17" t="s">
        <v>74</v>
      </c>
      <c r="C15" s="6">
        <v>1</v>
      </c>
      <c r="D15" s="68"/>
      <c r="E15" s="69"/>
      <c r="F15" s="70"/>
      <c r="G15" s="22"/>
      <c r="H15" s="20">
        <f t="shared" si="0"/>
        <v>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3" s="8" customFormat="1" ht="36.9" customHeight="1" thickBot="1" x14ac:dyDescent="0.3">
      <c r="A16" s="3"/>
      <c r="B16" s="18" t="str">
        <f>"TOTAAL " &amp;UPPER(A7)</f>
        <v>TOTAAL DEEL I IMPLEMENTATIEKOSTEN (EENMALIG)</v>
      </c>
      <c r="C16" s="54"/>
      <c r="D16" s="4"/>
      <c r="E16" s="4"/>
      <c r="F16" s="5"/>
      <c r="G16" s="5"/>
      <c r="H16" s="21">
        <f>SUM(H9:H15)</f>
        <v>0</v>
      </c>
      <c r="I16" s="10"/>
      <c r="J16" s="10"/>
      <c r="K16" s="10"/>
      <c r="L16" s="10"/>
      <c r="M16" s="10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3" ht="17.100000000000001" customHeight="1" x14ac:dyDescent="0.3">
      <c r="A17" s="36" t="s">
        <v>76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</row>
    <row r="18" spans="1:33" ht="17.100000000000001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</row>
    <row r="19" spans="1:33" s="8" customFormat="1" ht="13.8" x14ac:dyDescent="0.25">
      <c r="A19" s="9" t="s">
        <v>12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 s="8" customFormat="1" ht="26.4" x14ac:dyDescent="0.25">
      <c r="A20" s="1" t="s">
        <v>3</v>
      </c>
      <c r="B20" s="1" t="s">
        <v>4</v>
      </c>
      <c r="C20" s="61" t="s">
        <v>13</v>
      </c>
      <c r="D20" s="63"/>
      <c r="E20" s="63"/>
      <c r="F20" s="64"/>
      <c r="G20" s="62" t="s">
        <v>14</v>
      </c>
      <c r="H20" s="1" t="s">
        <v>5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 s="8" customFormat="1" ht="13.8" x14ac:dyDescent="0.25">
      <c r="A21" s="17" t="s">
        <v>15</v>
      </c>
      <c r="B21" s="27" t="s">
        <v>16</v>
      </c>
      <c r="C21" s="72">
        <v>5</v>
      </c>
      <c r="D21" s="68"/>
      <c r="E21" s="69"/>
      <c r="F21" s="70"/>
      <c r="G21" s="66"/>
      <c r="H21" s="20">
        <f>C21*G21</f>
        <v>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 s="8" customFormat="1" ht="13.8" x14ac:dyDescent="0.25">
      <c r="A22" s="17" t="s">
        <v>17</v>
      </c>
      <c r="B22" s="27" t="s">
        <v>18</v>
      </c>
      <c r="C22" s="73">
        <v>15</v>
      </c>
      <c r="D22" s="68"/>
      <c r="E22" s="69"/>
      <c r="F22" s="70"/>
      <c r="G22" s="65"/>
      <c r="H22" s="20">
        <f t="shared" ref="H22:H23" si="1">C22*G22</f>
        <v>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s="8" customFormat="1" ht="13.8" x14ac:dyDescent="0.25">
      <c r="A23" s="17" t="s">
        <v>19</v>
      </c>
      <c r="B23" s="27" t="s">
        <v>20</v>
      </c>
      <c r="C23" s="71">
        <v>1</v>
      </c>
      <c r="D23" s="69"/>
      <c r="E23" s="69"/>
      <c r="F23" s="70"/>
      <c r="G23" s="67"/>
      <c r="H23" s="20">
        <f t="shared" si="1"/>
        <v>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 s="8" customFormat="1" ht="36.9" customHeight="1" x14ac:dyDescent="0.25">
      <c r="A24" s="3"/>
      <c r="B24" s="18" t="str">
        <f>"TOTAAL " &amp;UPPER(A19)</f>
        <v>TOTAAL DEEL II  TRAINING &amp; ONBOARDING (EENMALIG)</v>
      </c>
      <c r="C24" s="54"/>
      <c r="D24" s="4"/>
      <c r="E24" s="4"/>
      <c r="F24" s="5"/>
      <c r="G24" s="5"/>
      <c r="H24" s="21">
        <f>SUM(H21:H23)</f>
        <v>0</v>
      </c>
      <c r="I24" s="10"/>
      <c r="J24" s="10"/>
      <c r="K24" s="10"/>
      <c r="L24" s="10"/>
      <c r="M24" s="10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 s="8" customFormat="1" ht="15" customHeight="1" x14ac:dyDescent="0.25">
      <c r="A25" s="2" t="s">
        <v>21</v>
      </c>
      <c r="B25" s="2"/>
      <c r="C25" s="2"/>
      <c r="D25" s="2"/>
      <c r="E25" s="2"/>
      <c r="F25" s="10"/>
      <c r="G25" s="10"/>
      <c r="H25" s="10"/>
      <c r="I25" s="10"/>
      <c r="J25" s="10"/>
      <c r="K25" s="10"/>
      <c r="L25" s="10"/>
      <c r="M25" s="10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 ht="15.9" customHeight="1" x14ac:dyDescent="0.3">
      <c r="A26" s="36"/>
      <c r="B26" s="36"/>
      <c r="C26" s="36"/>
      <c r="D26" s="36"/>
      <c r="E26" s="36"/>
      <c r="F26" s="36"/>
      <c r="G26" s="36"/>
      <c r="H26" s="36"/>
      <c r="I26" s="36" t="s">
        <v>22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</row>
    <row r="27" spans="1:33" s="8" customFormat="1" ht="13.8" x14ac:dyDescent="0.25">
      <c r="A27" s="9" t="s">
        <v>23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3" s="8" customFormat="1" ht="26.4" x14ac:dyDescent="0.25">
      <c r="A28" s="1" t="s">
        <v>3</v>
      </c>
      <c r="B28" s="1" t="s">
        <v>4</v>
      </c>
      <c r="C28" s="47" t="s">
        <v>24</v>
      </c>
      <c r="D28" s="63"/>
      <c r="E28" s="63"/>
      <c r="F28" s="64"/>
      <c r="G28" s="1" t="s">
        <v>25</v>
      </c>
      <c r="H28" s="1" t="s">
        <v>5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3" s="8" customFormat="1" ht="13.8" x14ac:dyDescent="0.25">
      <c r="A29" s="17" t="s">
        <v>26</v>
      </c>
      <c r="B29" s="27" t="s">
        <v>27</v>
      </c>
      <c r="C29" s="51">
        <v>1</v>
      </c>
      <c r="D29" s="68"/>
      <c r="E29" s="69"/>
      <c r="F29" s="70"/>
      <c r="G29" s="22"/>
      <c r="H29" s="20">
        <f>C29*G29</f>
        <v>0</v>
      </c>
      <c r="I29" s="7"/>
      <c r="J29" s="7"/>
      <c r="K29" s="88"/>
      <c r="L29" s="56"/>
      <c r="M29" s="56"/>
      <c r="N29" s="56"/>
      <c r="O29" s="56"/>
      <c r="P29" s="56"/>
      <c r="Q29" s="56"/>
      <c r="R29" s="56"/>
      <c r="S29" s="56"/>
      <c r="T29" s="56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3" s="8" customFormat="1" ht="13.8" x14ac:dyDescent="0.25">
      <c r="A30" s="17" t="s">
        <v>28</v>
      </c>
      <c r="B30" s="27" t="s">
        <v>29</v>
      </c>
      <c r="C30" s="51">
        <v>1</v>
      </c>
      <c r="D30" s="68"/>
      <c r="E30" s="69"/>
      <c r="F30" s="70"/>
      <c r="G30" s="22"/>
      <c r="H30" s="20">
        <f>C30*G30</f>
        <v>0</v>
      </c>
      <c r="I30" s="7"/>
      <c r="J30" s="7"/>
      <c r="K30" s="88"/>
      <c r="L30" s="56"/>
      <c r="M30" s="56"/>
      <c r="N30" s="56"/>
      <c r="O30" s="56"/>
      <c r="P30" s="56"/>
      <c r="Q30" s="56"/>
      <c r="R30" s="56"/>
      <c r="S30" s="56"/>
      <c r="T30" s="56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 s="8" customFormat="1" ht="13.8" x14ac:dyDescent="0.25">
      <c r="A31" s="17" t="s">
        <v>30</v>
      </c>
      <c r="B31" s="27" t="s">
        <v>31</v>
      </c>
      <c r="C31" s="74">
        <v>80</v>
      </c>
      <c r="D31" s="69"/>
      <c r="E31" s="69"/>
      <c r="F31" s="70"/>
      <c r="G31" s="22"/>
      <c r="H31" s="20">
        <f>C31*G31</f>
        <v>0</v>
      </c>
      <c r="I31" s="7"/>
      <c r="J31" s="7"/>
      <c r="K31" s="88"/>
      <c r="L31" s="56"/>
      <c r="M31" s="56"/>
      <c r="N31" s="56"/>
      <c r="O31" s="56"/>
      <c r="P31" s="56"/>
      <c r="Q31" s="56"/>
      <c r="R31" s="56"/>
      <c r="S31" s="56"/>
      <c r="T31" s="56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3" s="8" customFormat="1" ht="36.9" customHeight="1" x14ac:dyDescent="0.25">
      <c r="A32" s="3"/>
      <c r="B32" s="18" t="str">
        <f>"TOTAAL " &amp;UPPER(A27)</f>
        <v>TOTAAL DEEL III  JAARLIJKS SUPPORT &amp; ONDERHOUD</v>
      </c>
      <c r="C32" s="54"/>
      <c r="D32" s="4"/>
      <c r="E32" s="4"/>
      <c r="F32" s="5"/>
      <c r="G32" s="5"/>
      <c r="H32" s="21">
        <f>SUM(H29:H31)</f>
        <v>0</v>
      </c>
      <c r="I32" s="10"/>
      <c r="J32" s="10"/>
      <c r="K32" s="10"/>
      <c r="L32" s="10"/>
      <c r="M32" s="10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s="8" customFormat="1" x14ac:dyDescent="0.3">
      <c r="A33" s="48"/>
      <c r="B33" s="36"/>
      <c r="C33" s="49"/>
      <c r="D33" s="49"/>
      <c r="E33" s="49"/>
      <c r="F33" s="50"/>
      <c r="G33" s="50"/>
      <c r="H33" s="5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s="8" customFormat="1" ht="13.8" x14ac:dyDescent="0.25">
      <c r="A34" s="9" t="s">
        <v>32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s="8" customFormat="1" ht="26.4" x14ac:dyDescent="0.25">
      <c r="A35" s="1" t="s">
        <v>3</v>
      </c>
      <c r="B35" s="1" t="s">
        <v>4</v>
      </c>
      <c r="C35" s="47" t="s">
        <v>24</v>
      </c>
      <c r="D35" s="63"/>
      <c r="E35" s="63"/>
      <c r="F35" s="64"/>
      <c r="G35" s="1" t="s">
        <v>33</v>
      </c>
      <c r="H35" s="1" t="s">
        <v>5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s="8" customFormat="1" ht="13.8" x14ac:dyDescent="0.25">
      <c r="A36" s="17" t="s">
        <v>34</v>
      </c>
      <c r="B36" s="27" t="s">
        <v>35</v>
      </c>
      <c r="C36" s="55">
        <v>1</v>
      </c>
      <c r="D36" s="68"/>
      <c r="E36" s="69"/>
      <c r="F36" s="70"/>
      <c r="G36" s="22"/>
      <c r="H36" s="20">
        <f t="shared" ref="H36" si="2">C36*G36</f>
        <v>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s="8" customFormat="1" ht="13.8" x14ac:dyDescent="0.25">
      <c r="A37" s="17" t="s">
        <v>36</v>
      </c>
      <c r="B37" s="27" t="s">
        <v>37</v>
      </c>
      <c r="C37" s="55">
        <v>2</v>
      </c>
      <c r="D37" s="68"/>
      <c r="E37" s="69"/>
      <c r="F37" s="70"/>
      <c r="G37" s="22"/>
      <c r="H37" s="20">
        <f t="shared" ref="H37:H39" si="3">C37*G37</f>
        <v>0</v>
      </c>
      <c r="I37" s="7"/>
      <c r="J37" s="7"/>
      <c r="K37" s="88"/>
      <c r="L37" s="56"/>
      <c r="M37" s="56"/>
      <c r="N37" s="56"/>
      <c r="O37" s="56"/>
      <c r="P37" s="56"/>
      <c r="Q37" s="56"/>
      <c r="R37" s="56"/>
      <c r="S37" s="56"/>
      <c r="T37" s="56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s="8" customFormat="1" ht="13.8" x14ac:dyDescent="0.25">
      <c r="A38" s="17" t="s">
        <v>38</v>
      </c>
      <c r="B38" s="27" t="s">
        <v>39</v>
      </c>
      <c r="C38" s="55">
        <v>15</v>
      </c>
      <c r="D38" s="68"/>
      <c r="E38" s="69"/>
      <c r="F38" s="70"/>
      <c r="G38" s="22"/>
      <c r="H38" s="20">
        <f t="shared" si="3"/>
        <v>0</v>
      </c>
      <c r="I38" s="7"/>
      <c r="J38" s="7"/>
      <c r="K38" s="88"/>
      <c r="L38" s="56"/>
      <c r="M38" s="56"/>
      <c r="N38" s="56"/>
      <c r="O38" s="56"/>
      <c r="P38" s="56"/>
      <c r="Q38" s="56"/>
      <c r="R38" s="56"/>
      <c r="S38" s="56"/>
      <c r="T38" s="56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s="8" customFormat="1" ht="13.8" x14ac:dyDescent="0.25">
      <c r="A39" s="17" t="s">
        <v>40</v>
      </c>
      <c r="B39" s="27" t="s">
        <v>41</v>
      </c>
      <c r="C39" s="55">
        <v>20</v>
      </c>
      <c r="D39" s="69"/>
      <c r="E39" s="69"/>
      <c r="F39" s="70"/>
      <c r="G39" s="22"/>
      <c r="H39" s="20">
        <f t="shared" si="3"/>
        <v>0</v>
      </c>
      <c r="I39" s="7"/>
      <c r="J39" s="7"/>
      <c r="K39" s="88"/>
      <c r="L39" s="56"/>
      <c r="M39" s="56"/>
      <c r="N39" s="56"/>
      <c r="O39" s="56"/>
      <c r="P39" s="56"/>
      <c r="Q39" s="56"/>
      <c r="R39" s="56"/>
      <c r="S39" s="56"/>
      <c r="T39" s="56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s="8" customFormat="1" ht="36.9" customHeight="1" x14ac:dyDescent="0.25">
      <c r="A40" s="3"/>
      <c r="B40" s="18" t="str">
        <f>"TOTAAL " &amp;UPPER(A34)</f>
        <v>TOTAAL DEEL IV JAARLIJKSE LICENTIEKOSTEN</v>
      </c>
      <c r="C40" s="54"/>
      <c r="D40" s="4"/>
      <c r="E40" s="4"/>
      <c r="F40" s="5"/>
      <c r="G40" s="5"/>
      <c r="H40" s="21">
        <f>SUM(H37:H39)</f>
        <v>0</v>
      </c>
      <c r="I40" s="10"/>
      <c r="J40" s="10"/>
      <c r="K40" s="10"/>
      <c r="L40" s="56"/>
      <c r="M40" s="56"/>
      <c r="N40" s="56"/>
      <c r="O40" s="56"/>
      <c r="P40" s="56"/>
      <c r="Q40" s="56"/>
      <c r="R40" s="56"/>
      <c r="S40" s="56"/>
      <c r="T40" s="56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s="8" customFormat="1" x14ac:dyDescent="0.3">
      <c r="A41" s="48"/>
      <c r="B41" s="36"/>
      <c r="C41" s="49"/>
      <c r="D41" s="49"/>
      <c r="E41" s="49"/>
      <c r="F41" s="50"/>
      <c r="G41" s="50"/>
      <c r="H41" s="5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s="8" customFormat="1" ht="15" customHeight="1" thickBot="1" x14ac:dyDescent="0.3">
      <c r="A42" s="9" t="s">
        <v>42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s="8" customFormat="1" ht="45" customHeight="1" x14ac:dyDescent="0.25">
      <c r="A43" s="79" t="s">
        <v>3</v>
      </c>
      <c r="B43" s="80" t="s">
        <v>43</v>
      </c>
      <c r="C43" s="81" t="s">
        <v>44</v>
      </c>
      <c r="D43" s="81" t="s">
        <v>45</v>
      </c>
      <c r="E43" s="81"/>
      <c r="F43" s="80" t="s">
        <v>46</v>
      </c>
      <c r="G43" s="80" t="s">
        <v>47</v>
      </c>
      <c r="H43" s="82" t="s">
        <v>5</v>
      </c>
      <c r="I43" s="10"/>
      <c r="J43" s="10"/>
      <c r="K43" s="10"/>
      <c r="L43" s="10"/>
      <c r="M43" s="10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s="8" customFormat="1" ht="13.8" x14ac:dyDescent="0.25">
      <c r="A44" s="83" t="s">
        <v>48</v>
      </c>
      <c r="B44" s="25" t="s">
        <v>49</v>
      </c>
      <c r="C44" s="43">
        <v>100</v>
      </c>
      <c r="D44" s="59">
        <v>4</v>
      </c>
      <c r="E44" s="43"/>
      <c r="F44" s="44">
        <f>C44*(10/D44)</f>
        <v>250</v>
      </c>
      <c r="G44" s="45"/>
      <c r="H44" s="84">
        <f>F44*G44</f>
        <v>0</v>
      </c>
      <c r="I44" s="10"/>
      <c r="J44" s="42" t="s">
        <v>50</v>
      </c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s="8" customFormat="1" ht="13.8" x14ac:dyDescent="0.25">
      <c r="A45" s="83" t="s">
        <v>51</v>
      </c>
      <c r="B45" s="25" t="s">
        <v>52</v>
      </c>
      <c r="C45" s="43">
        <v>30</v>
      </c>
      <c r="D45" s="60">
        <v>8</v>
      </c>
      <c r="E45" s="43"/>
      <c r="F45" s="44">
        <f>C45*(10/D45)</f>
        <v>37.5</v>
      </c>
      <c r="G45" s="45"/>
      <c r="H45" s="84">
        <f t="shared" ref="H45" si="4">F45*G45</f>
        <v>0</v>
      </c>
      <c r="I45" s="10"/>
      <c r="J45" s="42" t="s">
        <v>50</v>
      </c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s="8" customFormat="1" ht="13.8" x14ac:dyDescent="0.25">
      <c r="A46" s="83" t="s">
        <v>53</v>
      </c>
      <c r="B46" s="25" t="s">
        <v>54</v>
      </c>
      <c r="C46" s="43">
        <v>15</v>
      </c>
      <c r="D46" s="60">
        <v>4</v>
      </c>
      <c r="E46" s="43"/>
      <c r="F46" s="44">
        <f>C46*(10/D46)</f>
        <v>37.5</v>
      </c>
      <c r="G46" s="45"/>
      <c r="H46" s="84">
        <f>F46*G46</f>
        <v>0</v>
      </c>
      <c r="I46" s="10"/>
      <c r="J46" s="10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1:33" s="8" customFormat="1" ht="13.8" x14ac:dyDescent="0.25">
      <c r="A47" s="85" t="s">
        <v>55</v>
      </c>
      <c r="B47" s="25" t="s">
        <v>56</v>
      </c>
      <c r="C47" s="43">
        <v>15</v>
      </c>
      <c r="D47" s="60">
        <v>8</v>
      </c>
      <c r="E47" s="43"/>
      <c r="F47" s="44">
        <f>C47*(10/D47)</f>
        <v>18.75</v>
      </c>
      <c r="G47" s="19"/>
      <c r="H47" s="84">
        <f>F47*G47</f>
        <v>0</v>
      </c>
      <c r="I47" s="10"/>
      <c r="J47" s="10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1:33" s="8" customFormat="1" ht="38.1" customHeight="1" x14ac:dyDescent="0.25">
      <c r="A48" s="3"/>
      <c r="B48" s="18" t="str">
        <f>"TOTAAL " &amp;UPPER(A42)</f>
        <v xml:space="preserve">TOTAAL DEEL V UITVOEREN MJOP </v>
      </c>
      <c r="C48" s="4"/>
      <c r="D48" s="4"/>
      <c r="E48" s="4"/>
      <c r="F48" s="5"/>
      <c r="G48" s="5"/>
      <c r="H48" s="21">
        <f>SUM(H44:H47)</f>
        <v>0</v>
      </c>
      <c r="I48" s="10"/>
      <c r="J48" s="10"/>
      <c r="K48" s="56"/>
      <c r="L48" s="10"/>
      <c r="M48" s="10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1:33" s="8" customFormat="1" ht="13.8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 s="8" customFormat="1" ht="13.8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1:33" s="8" customFormat="1" ht="13.8" x14ac:dyDescent="0.25">
      <c r="B51" s="10" t="str">
        <f>"Totaal "&amp;A7</f>
        <v>Totaal Deel I Implementatiekosten (eenmalig)</v>
      </c>
      <c r="C51" s="10"/>
      <c r="D51" s="10"/>
      <c r="E51" s="10"/>
      <c r="F51" s="10"/>
      <c r="G51" s="10"/>
      <c r="H51" s="56">
        <f>H16</f>
        <v>0</v>
      </c>
      <c r="I51" s="10"/>
      <c r="J51" s="10"/>
      <c r="K51" s="56"/>
      <c r="L51" s="10"/>
      <c r="M51" s="10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1:33" s="8" customFormat="1" ht="13.8" x14ac:dyDescent="0.25">
      <c r="B52" s="10" t="str">
        <f>"Totaal "&amp;A19</f>
        <v>Totaal Deel II  Training &amp; onboarding (eenmalig)</v>
      </c>
      <c r="C52" s="10"/>
      <c r="D52" s="10"/>
      <c r="E52" s="10"/>
      <c r="F52" s="10"/>
      <c r="G52" s="10"/>
      <c r="H52" s="56">
        <f>H24</f>
        <v>0</v>
      </c>
      <c r="I52" s="10"/>
      <c r="J52" s="10"/>
      <c r="K52" s="56"/>
      <c r="L52" s="10"/>
      <c r="M52" s="10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1:33" s="8" customFormat="1" ht="13.8" x14ac:dyDescent="0.25">
      <c r="B53" s="10" t="str">
        <f>"Totaal "&amp;A27</f>
        <v>Totaal Deel III  Jaarlijks support &amp; onderhoud</v>
      </c>
      <c r="C53" s="10" t="s">
        <v>57</v>
      </c>
      <c r="D53" s="10"/>
      <c r="E53" s="10"/>
      <c r="F53" s="10"/>
      <c r="G53" s="10"/>
      <c r="H53" s="56">
        <f>H32*10</f>
        <v>0</v>
      </c>
      <c r="I53" s="56"/>
      <c r="J53" s="10"/>
      <c r="K53" s="10"/>
      <c r="L53" s="10"/>
      <c r="M53" s="10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1:33" s="8" customFormat="1" ht="13.8" x14ac:dyDescent="0.25">
      <c r="A54" s="10"/>
      <c r="B54" s="10" t="str">
        <f>"Totaal "&amp;A34</f>
        <v>Totaal Deel IV Jaarlijkse Licentiekosten</v>
      </c>
      <c r="C54" s="10" t="s">
        <v>57</v>
      </c>
      <c r="D54" s="10"/>
      <c r="E54" s="10"/>
      <c r="F54" s="10"/>
      <c r="G54" s="10"/>
      <c r="H54" s="56">
        <f>H40*10</f>
        <v>0</v>
      </c>
      <c r="I54" s="56"/>
      <c r="J54" s="10"/>
      <c r="K54" s="10"/>
      <c r="L54" s="10"/>
      <c r="M54" s="10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1:33" s="8" customFormat="1" ht="13.8" x14ac:dyDescent="0.25">
      <c r="A55" s="10"/>
      <c r="B55" s="86" t="str">
        <f>"Totaal "&amp;A42</f>
        <v xml:space="preserve">Totaal Deel V uitvoeren MJOP </v>
      </c>
      <c r="C55" s="86"/>
      <c r="D55" s="86"/>
      <c r="E55" s="86"/>
      <c r="F55" s="86"/>
      <c r="G55" s="86"/>
      <c r="H55" s="87">
        <f>H48</f>
        <v>0</v>
      </c>
      <c r="I55" s="10"/>
      <c r="J55" s="10"/>
      <c r="K55" s="10"/>
      <c r="L55" s="10"/>
      <c r="M55" s="10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 s="8" customFormat="1" ht="13.8" x14ac:dyDescent="0.25">
      <c r="A56" s="10"/>
      <c r="B56" s="57" t="s">
        <v>58</v>
      </c>
      <c r="C56" s="57"/>
      <c r="D56" s="57"/>
      <c r="E56" s="57"/>
      <c r="F56" s="57"/>
      <c r="G56" s="57"/>
      <c r="H56" s="58">
        <f>SUM(H51:H55)</f>
        <v>0</v>
      </c>
      <c r="I56" s="10"/>
      <c r="J56" s="10"/>
      <c r="K56" s="10"/>
      <c r="L56" s="10"/>
      <c r="M56" s="10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1:33" s="8" customFormat="1" ht="13.8" x14ac:dyDescent="0.25">
      <c r="A57" s="7"/>
      <c r="B57" s="11"/>
      <c r="C57" s="11"/>
      <c r="D57" s="11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1:33" s="8" customFormat="1" ht="13.8" x14ac:dyDescent="0.25">
      <c r="A58" s="13" t="s">
        <v>59</v>
      </c>
      <c r="B58" s="14"/>
      <c r="C58" s="14"/>
      <c r="D58" s="14"/>
      <c r="E58" s="15"/>
      <c r="F58" s="15"/>
      <c r="G58" s="15"/>
      <c r="H58" s="15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1:33" s="8" customFormat="1" ht="13.8" x14ac:dyDescent="0.25">
      <c r="A59" s="13"/>
      <c r="B59" s="14"/>
      <c r="C59" s="14"/>
      <c r="D59" s="14"/>
      <c r="E59" s="15"/>
      <c r="F59" s="15"/>
      <c r="G59" s="15"/>
      <c r="H59" s="15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spans="1:33" s="8" customFormat="1" ht="13.8" x14ac:dyDescent="0.25">
      <c r="A60" s="7"/>
      <c r="B60" s="11"/>
      <c r="C60" s="11"/>
      <c r="D60" s="11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3" s="26" customFormat="1" x14ac:dyDescent="0.3">
      <c r="A61" s="39" t="s">
        <v>60</v>
      </c>
      <c r="B61" s="36"/>
      <c r="C61" s="32"/>
      <c r="D61" s="33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</row>
    <row r="62" spans="1:33" s="26" customFormat="1" x14ac:dyDescent="0.3">
      <c r="A62" s="40" t="s">
        <v>61</v>
      </c>
      <c r="B62" s="32"/>
      <c r="C62" s="32"/>
      <c r="D62" s="33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</row>
    <row r="63" spans="1:33" s="26" customFormat="1" x14ac:dyDescent="0.3">
      <c r="A63" s="40" t="s">
        <v>62</v>
      </c>
      <c r="B63" s="32"/>
      <c r="C63" s="33"/>
      <c r="D63" s="33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</row>
    <row r="64" spans="1:33" s="26" customFormat="1" x14ac:dyDescent="0.3">
      <c r="A64" s="40" t="s">
        <v>63</v>
      </c>
      <c r="B64" s="41"/>
      <c r="C64" s="32"/>
      <c r="D64" s="33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</row>
    <row r="65" spans="1:33" s="26" customFormat="1" ht="15.9" customHeight="1" x14ac:dyDescent="0.3">
      <c r="A65" s="40" t="s">
        <v>64</v>
      </c>
      <c r="B65" s="41"/>
      <c r="C65" s="32"/>
      <c r="D65" s="33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</row>
    <row r="66" spans="1:33" s="26" customFormat="1" x14ac:dyDescent="0.3">
      <c r="A66" s="40" t="s">
        <v>65</v>
      </c>
      <c r="B66" s="40"/>
      <c r="C66" s="32"/>
      <c r="D66" s="33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</row>
    <row r="67" spans="1:33" s="26" customFormat="1" x14ac:dyDescent="0.3">
      <c r="A67" s="40" t="s">
        <v>66</v>
      </c>
      <c r="B67" s="36"/>
      <c r="C67" s="32"/>
      <c r="D67" s="33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</row>
    <row r="68" spans="1:33" s="26" customFormat="1" ht="15" thickBot="1" x14ac:dyDescent="0.35">
      <c r="A68" s="40"/>
      <c r="B68" s="36"/>
      <c r="C68" s="32"/>
      <c r="D68" s="33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</row>
    <row r="69" spans="1:33" s="8" customFormat="1" thickBot="1" x14ac:dyDescent="0.3">
      <c r="A69" s="7"/>
      <c r="B69" s="16" t="s">
        <v>67</v>
      </c>
      <c r="C69" s="12"/>
      <c r="D69" s="75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</row>
    <row r="70" spans="1:33" s="8" customFormat="1" ht="13.8" x14ac:dyDescent="0.25">
      <c r="A70" s="7"/>
      <c r="B70" s="76" t="s">
        <v>68</v>
      </c>
      <c r="C70" s="91"/>
      <c r="D70" s="92"/>
      <c r="E70" s="2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  <row r="71" spans="1:33" s="8" customFormat="1" ht="13.8" x14ac:dyDescent="0.25">
      <c r="A71" s="7"/>
      <c r="B71" s="77" t="s">
        <v>69</v>
      </c>
      <c r="C71" s="93"/>
      <c r="D71" s="94"/>
      <c r="E71" s="2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</row>
    <row r="72" spans="1:33" s="8" customFormat="1" ht="13.8" x14ac:dyDescent="0.25">
      <c r="A72" s="7"/>
      <c r="B72" s="77" t="s">
        <v>70</v>
      </c>
      <c r="C72" s="93"/>
      <c r="D72" s="94"/>
      <c r="E72" s="2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1:33" s="8" customFormat="1" ht="69" customHeight="1" x14ac:dyDescent="0.25">
      <c r="A73" s="7"/>
      <c r="B73" s="77" t="s">
        <v>71</v>
      </c>
      <c r="C73" s="93"/>
      <c r="D73" s="94"/>
      <c r="E73" s="2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s="8" customFormat="1" thickBot="1" x14ac:dyDescent="0.3">
      <c r="A74" s="7"/>
      <c r="B74" s="78" t="s">
        <v>72</v>
      </c>
      <c r="C74" s="89"/>
      <c r="D74" s="90"/>
      <c r="E74" s="2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5" spans="1:33" s="8" customFormat="1" ht="13.8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</row>
    <row r="76" spans="1:33" s="8" customFormat="1" ht="1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spans="1:33" x14ac:dyDescent="0.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</row>
    <row r="78" spans="1:33" x14ac:dyDescent="0.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</row>
    <row r="79" spans="1:33" x14ac:dyDescent="0.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</row>
    <row r="80" spans="1:33" x14ac:dyDescent="0.3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</row>
    <row r="81" spans="1:33" x14ac:dyDescent="0.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</row>
    <row r="82" spans="1:33" x14ac:dyDescent="0.3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</row>
    <row r="83" spans="1:33" x14ac:dyDescent="0.3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</row>
    <row r="84" spans="1:33" x14ac:dyDescent="0.3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</row>
    <row r="85" spans="1:33" x14ac:dyDescent="0.3">
      <c r="A85" s="40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</row>
    <row r="86" spans="1:33" x14ac:dyDescent="0.3">
      <c r="A86" s="4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</row>
    <row r="87" spans="1:33" ht="15" customHeight="1" x14ac:dyDescent="0.3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</row>
    <row r="88" spans="1:33" ht="15" customHeight="1" x14ac:dyDescent="0.3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</row>
    <row r="89" spans="1:33" ht="15" customHeight="1" x14ac:dyDescent="0.3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</row>
    <row r="90" spans="1:33" ht="15.9" customHeight="1" x14ac:dyDescent="0.3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</row>
    <row r="91" spans="1:33" ht="15" customHeight="1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</row>
    <row r="92" spans="1:33" ht="15" customHeight="1" x14ac:dyDescent="0.3">
      <c r="A92" s="40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</row>
    <row r="93" spans="1:33" ht="15.9" customHeight="1" x14ac:dyDescent="0.3">
      <c r="A93" s="4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</row>
    <row r="94" spans="1:33" ht="15" customHeight="1" x14ac:dyDescent="0.3">
      <c r="A94" s="40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</row>
    <row r="95" spans="1:33" ht="15" customHeight="1" x14ac:dyDescent="0.3">
      <c r="A95" s="40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</row>
    <row r="96" spans="1:33" ht="30.9" customHeight="1" x14ac:dyDescent="0.3">
      <c r="A96" s="4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</row>
    <row r="97" spans="1:33" ht="15" customHeight="1" x14ac:dyDescent="0.3">
      <c r="A97" s="40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</row>
    <row r="98" spans="1:33" ht="15" customHeight="1" x14ac:dyDescent="0.3">
      <c r="A98" s="40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</row>
    <row r="99" spans="1:33" ht="15" customHeight="1" x14ac:dyDescent="0.3">
      <c r="A99" s="40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</row>
    <row r="100" spans="1:33" x14ac:dyDescent="0.3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</row>
    <row r="101" spans="1:33" x14ac:dyDescent="0.3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</row>
    <row r="102" spans="1:33" x14ac:dyDescent="0.3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</row>
    <row r="103" spans="1:33" x14ac:dyDescent="0.3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</row>
    <row r="104" spans="1:33" x14ac:dyDescent="0.3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</row>
    <row r="105" spans="1:33" x14ac:dyDescent="0.3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</row>
    <row r="106" spans="1:33" x14ac:dyDescent="0.3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</row>
    <row r="107" spans="1:33" x14ac:dyDescent="0.3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</row>
    <row r="108" spans="1:33" x14ac:dyDescent="0.3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</row>
    <row r="109" spans="1:33" x14ac:dyDescent="0.3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</row>
    <row r="110" spans="1:33" x14ac:dyDescent="0.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</row>
    <row r="111" spans="1:33" x14ac:dyDescent="0.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</row>
    <row r="112" spans="1:33" x14ac:dyDescent="0.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</row>
    <row r="113" spans="1:33" x14ac:dyDescent="0.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</row>
    <row r="114" spans="1:33" x14ac:dyDescent="0.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</row>
    <row r="115" spans="1:33" x14ac:dyDescent="0.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</row>
    <row r="116" spans="1:33" x14ac:dyDescent="0.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</row>
    <row r="117" spans="1:33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</row>
    <row r="118" spans="1:33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</row>
    <row r="119" spans="1:33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</row>
    <row r="120" spans="1:33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</row>
    <row r="121" spans="1:33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</row>
    <row r="122" spans="1:33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</row>
    <row r="123" spans="1:33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</row>
    <row r="124" spans="1:33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</row>
    <row r="125" spans="1:33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</row>
    <row r="126" spans="1:33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</row>
    <row r="127" spans="1:33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</row>
    <row r="128" spans="1:33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</row>
    <row r="129" spans="1:33" x14ac:dyDescent="0.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</row>
    <row r="130" spans="1:33" x14ac:dyDescent="0.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</row>
    <row r="131" spans="1:33" x14ac:dyDescent="0.3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</row>
    <row r="132" spans="1:33" x14ac:dyDescent="0.3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</row>
    <row r="133" spans="1:33" x14ac:dyDescent="0.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</row>
    <row r="134" spans="1:33" x14ac:dyDescent="0.3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</row>
    <row r="135" spans="1:33" x14ac:dyDescent="0.3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</row>
    <row r="136" spans="1:33" x14ac:dyDescent="0.3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</row>
    <row r="137" spans="1:33" x14ac:dyDescent="0.3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</row>
    <row r="138" spans="1:33" x14ac:dyDescent="0.3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</row>
    <row r="139" spans="1:33" x14ac:dyDescent="0.3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</row>
    <row r="140" spans="1:33" x14ac:dyDescent="0.3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</row>
    <row r="141" spans="1:33" x14ac:dyDescent="0.3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</row>
    <row r="142" spans="1:33" x14ac:dyDescent="0.3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</row>
    <row r="143" spans="1:33" x14ac:dyDescent="0.3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</row>
    <row r="144" spans="1:33" x14ac:dyDescent="0.3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</row>
    <row r="145" spans="1:33" x14ac:dyDescent="0.3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</row>
    <row r="146" spans="1:33" x14ac:dyDescent="0.3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</row>
    <row r="147" spans="1:33" x14ac:dyDescent="0.3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</row>
    <row r="148" spans="1:33" x14ac:dyDescent="0.3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</row>
    <row r="149" spans="1:33" x14ac:dyDescent="0.3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</row>
    <row r="150" spans="1:33" x14ac:dyDescent="0.3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</row>
    <row r="151" spans="1:33" x14ac:dyDescent="0.3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</row>
    <row r="152" spans="1:33" x14ac:dyDescent="0.3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</row>
    <row r="153" spans="1:33" x14ac:dyDescent="0.3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</row>
    <row r="154" spans="1:33" x14ac:dyDescent="0.3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</row>
    <row r="155" spans="1:33" x14ac:dyDescent="0.3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</row>
    <row r="156" spans="1:33" x14ac:dyDescent="0.3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</row>
    <row r="157" spans="1:33" x14ac:dyDescent="0.3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</row>
    <row r="158" spans="1:33" x14ac:dyDescent="0.3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</row>
    <row r="159" spans="1:33" x14ac:dyDescent="0.3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</row>
    <row r="160" spans="1:33" x14ac:dyDescent="0.3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</row>
    <row r="161" spans="1:33" x14ac:dyDescent="0.3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</row>
    <row r="162" spans="1:33" x14ac:dyDescent="0.3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</row>
    <row r="163" spans="1:33" x14ac:dyDescent="0.3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</row>
    <row r="164" spans="1:33" x14ac:dyDescent="0.3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</row>
    <row r="165" spans="1:33" x14ac:dyDescent="0.3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</row>
    <row r="166" spans="1:33" x14ac:dyDescent="0.3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</row>
    <row r="167" spans="1:33" x14ac:dyDescent="0.3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</row>
    <row r="168" spans="1:33" x14ac:dyDescent="0.3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</row>
    <row r="169" spans="1:33" x14ac:dyDescent="0.3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</row>
    <row r="170" spans="1:33" x14ac:dyDescent="0.3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</row>
    <row r="171" spans="1:33" x14ac:dyDescent="0.3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</row>
    <row r="172" spans="1:33" x14ac:dyDescent="0.3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</row>
    <row r="173" spans="1:33" x14ac:dyDescent="0.3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</row>
    <row r="174" spans="1:33" x14ac:dyDescent="0.3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</row>
    <row r="175" spans="1:33" x14ac:dyDescent="0.3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</row>
    <row r="176" spans="1:33" x14ac:dyDescent="0.3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</row>
    <row r="177" spans="1:33" x14ac:dyDescent="0.3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</row>
    <row r="178" spans="1:33" x14ac:dyDescent="0.3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</row>
    <row r="179" spans="1:33" x14ac:dyDescent="0.3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</row>
    <row r="180" spans="1:33" x14ac:dyDescent="0.3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</row>
    <row r="181" spans="1:33" x14ac:dyDescent="0.3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</row>
    <row r="182" spans="1:33" x14ac:dyDescent="0.3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</row>
    <row r="183" spans="1:33" x14ac:dyDescent="0.3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</row>
    <row r="184" spans="1:33" x14ac:dyDescent="0.3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</row>
    <row r="185" spans="1:33" x14ac:dyDescent="0.3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</row>
    <row r="186" spans="1:33" x14ac:dyDescent="0.3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</row>
    <row r="187" spans="1:33" x14ac:dyDescent="0.3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</row>
    <row r="188" spans="1:33" x14ac:dyDescent="0.3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</row>
    <row r="189" spans="1:33" x14ac:dyDescent="0.3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</row>
    <row r="190" spans="1:33" x14ac:dyDescent="0.3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</row>
    <row r="191" spans="1:33" x14ac:dyDescent="0.3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</row>
    <row r="192" spans="1:33" x14ac:dyDescent="0.3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</row>
    <row r="193" spans="1:33" x14ac:dyDescent="0.3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</row>
    <row r="194" spans="1:33" x14ac:dyDescent="0.3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</row>
    <row r="195" spans="1:33" x14ac:dyDescent="0.3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</row>
    <row r="196" spans="1:33" x14ac:dyDescent="0.3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</row>
    <row r="197" spans="1:33" x14ac:dyDescent="0.3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</row>
    <row r="198" spans="1:33" x14ac:dyDescent="0.3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</row>
    <row r="199" spans="1:33" x14ac:dyDescent="0.3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</row>
    <row r="200" spans="1:33" x14ac:dyDescent="0.3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</row>
    <row r="201" spans="1:33" x14ac:dyDescent="0.3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</row>
    <row r="202" spans="1:33" x14ac:dyDescent="0.3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</row>
    <row r="203" spans="1:33" x14ac:dyDescent="0.3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</row>
    <row r="204" spans="1:33" x14ac:dyDescent="0.3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</row>
    <row r="205" spans="1:33" x14ac:dyDescent="0.3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</row>
    <row r="206" spans="1:33" x14ac:dyDescent="0.3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</row>
    <row r="207" spans="1:33" x14ac:dyDescent="0.3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</row>
    <row r="208" spans="1:33" x14ac:dyDescent="0.3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</row>
    <row r="209" spans="1:33" x14ac:dyDescent="0.3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</row>
    <row r="210" spans="1:33" x14ac:dyDescent="0.3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</row>
    <row r="211" spans="1:33" x14ac:dyDescent="0.3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</row>
    <row r="212" spans="1:33" x14ac:dyDescent="0.3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</row>
    <row r="213" spans="1:33" x14ac:dyDescent="0.3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</row>
    <row r="214" spans="1:33" x14ac:dyDescent="0.3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</row>
    <row r="215" spans="1:33" x14ac:dyDescent="0.3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</row>
    <row r="216" spans="1:33" x14ac:dyDescent="0.3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</row>
    <row r="217" spans="1:33" x14ac:dyDescent="0.3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</row>
    <row r="218" spans="1:33" x14ac:dyDescent="0.3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</row>
    <row r="219" spans="1:33" x14ac:dyDescent="0.3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</row>
    <row r="220" spans="1:33" x14ac:dyDescent="0.3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</row>
    <row r="221" spans="1:33" x14ac:dyDescent="0.3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</row>
    <row r="222" spans="1:33" x14ac:dyDescent="0.3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</row>
    <row r="223" spans="1:33" x14ac:dyDescent="0.3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</row>
    <row r="224" spans="1:33" x14ac:dyDescent="0.3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</row>
    <row r="225" spans="1:33" x14ac:dyDescent="0.3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</row>
    <row r="226" spans="1:33" x14ac:dyDescent="0.3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</row>
    <row r="227" spans="1:33" x14ac:dyDescent="0.3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</row>
    <row r="228" spans="1:33" x14ac:dyDescent="0.3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</row>
    <row r="229" spans="1:33" x14ac:dyDescent="0.3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</row>
    <row r="230" spans="1:33" x14ac:dyDescent="0.3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</row>
    <row r="231" spans="1:33" x14ac:dyDescent="0.3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</row>
    <row r="232" spans="1:33" x14ac:dyDescent="0.3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</row>
    <row r="233" spans="1:33" x14ac:dyDescent="0.3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</row>
    <row r="234" spans="1:33" x14ac:dyDescent="0.3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</row>
    <row r="235" spans="1:33" x14ac:dyDescent="0.3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</row>
    <row r="236" spans="1:33" x14ac:dyDescent="0.3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</row>
    <row r="237" spans="1:33" x14ac:dyDescent="0.3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</row>
    <row r="238" spans="1:33" x14ac:dyDescent="0.3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</row>
    <row r="239" spans="1:33" x14ac:dyDescent="0.3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</row>
    <row r="240" spans="1:33" x14ac:dyDescent="0.3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</row>
    <row r="241" spans="1:33" x14ac:dyDescent="0.3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</row>
    <row r="242" spans="1:33" x14ac:dyDescent="0.3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</row>
    <row r="243" spans="1:33" x14ac:dyDescent="0.3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</row>
    <row r="244" spans="1:33" x14ac:dyDescent="0.3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</row>
    <row r="245" spans="1:33" x14ac:dyDescent="0.3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</row>
    <row r="246" spans="1:33" x14ac:dyDescent="0.3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</row>
    <row r="247" spans="1:33" x14ac:dyDescent="0.3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</row>
    <row r="248" spans="1:33" x14ac:dyDescent="0.3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</row>
    <row r="249" spans="1:33" x14ac:dyDescent="0.3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</row>
    <row r="250" spans="1:33" x14ac:dyDescent="0.3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</row>
    <row r="251" spans="1:33" x14ac:dyDescent="0.3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</row>
    <row r="252" spans="1:33" x14ac:dyDescent="0.3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</row>
    <row r="253" spans="1:33" x14ac:dyDescent="0.3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</row>
    <row r="254" spans="1:33" x14ac:dyDescent="0.3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</row>
    <row r="255" spans="1:33" x14ac:dyDescent="0.3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</row>
    <row r="256" spans="1:33" x14ac:dyDescent="0.3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</row>
    <row r="257" spans="1:33" x14ac:dyDescent="0.3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</row>
    <row r="258" spans="1:33" x14ac:dyDescent="0.3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</row>
    <row r="259" spans="1:33" x14ac:dyDescent="0.3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</row>
    <row r="260" spans="1:33" x14ac:dyDescent="0.3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</row>
    <row r="261" spans="1:33" x14ac:dyDescent="0.3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</row>
    <row r="262" spans="1:33" x14ac:dyDescent="0.3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</row>
    <row r="263" spans="1:33" x14ac:dyDescent="0.3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</row>
    <row r="264" spans="1:33" x14ac:dyDescent="0.3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</row>
    <row r="265" spans="1:33" x14ac:dyDescent="0.3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</row>
    <row r="266" spans="1:33" x14ac:dyDescent="0.3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</row>
    <row r="267" spans="1:33" x14ac:dyDescent="0.3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</row>
    <row r="268" spans="1:33" x14ac:dyDescent="0.3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</row>
    <row r="269" spans="1:33" x14ac:dyDescent="0.3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</row>
    <row r="270" spans="1:33" x14ac:dyDescent="0.3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</row>
    <row r="271" spans="1:33" x14ac:dyDescent="0.3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</row>
    <row r="272" spans="1:33" x14ac:dyDescent="0.3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</row>
    <row r="273" spans="1:33" x14ac:dyDescent="0.3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</row>
    <row r="274" spans="1:33" x14ac:dyDescent="0.3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</row>
    <row r="275" spans="1:33" x14ac:dyDescent="0.3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</row>
    <row r="276" spans="1:33" x14ac:dyDescent="0.3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</row>
    <row r="277" spans="1:33" x14ac:dyDescent="0.3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</row>
    <row r="278" spans="1:33" x14ac:dyDescent="0.3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</row>
    <row r="279" spans="1:33" x14ac:dyDescent="0.3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</row>
    <row r="280" spans="1:33" x14ac:dyDescent="0.3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</row>
    <row r="281" spans="1:33" x14ac:dyDescent="0.3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</row>
    <row r="282" spans="1:33" x14ac:dyDescent="0.3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</row>
    <row r="283" spans="1:33" x14ac:dyDescent="0.3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</row>
    <row r="284" spans="1:33" x14ac:dyDescent="0.3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</row>
    <row r="285" spans="1:33" x14ac:dyDescent="0.3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</row>
    <row r="286" spans="1:33" x14ac:dyDescent="0.3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</row>
    <row r="287" spans="1:33" x14ac:dyDescent="0.3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</row>
    <row r="288" spans="1:33" x14ac:dyDescent="0.3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</row>
    <row r="289" spans="1:33" x14ac:dyDescent="0.3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</row>
    <row r="290" spans="1:33" x14ac:dyDescent="0.3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</row>
    <row r="291" spans="1:33" x14ac:dyDescent="0.3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</row>
    <row r="292" spans="1:33" x14ac:dyDescent="0.3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</row>
    <row r="293" spans="1:33" x14ac:dyDescent="0.3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</row>
    <row r="294" spans="1:33" x14ac:dyDescent="0.3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</row>
    <row r="295" spans="1:33" x14ac:dyDescent="0.3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</row>
    <row r="296" spans="1:33" x14ac:dyDescent="0.3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</row>
    <row r="297" spans="1:33" x14ac:dyDescent="0.3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</row>
    <row r="298" spans="1:33" x14ac:dyDescent="0.3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</row>
    <row r="299" spans="1:33" x14ac:dyDescent="0.3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</row>
    <row r="300" spans="1:33" x14ac:dyDescent="0.3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</row>
    <row r="301" spans="1:33" x14ac:dyDescent="0.3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</row>
    <row r="302" spans="1:33" x14ac:dyDescent="0.3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</row>
    <row r="303" spans="1:33" x14ac:dyDescent="0.3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</row>
    <row r="304" spans="1:33" x14ac:dyDescent="0.3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</row>
    <row r="305" spans="1:33" x14ac:dyDescent="0.3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</row>
    <row r="306" spans="1:33" x14ac:dyDescent="0.3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</row>
    <row r="307" spans="1:33" x14ac:dyDescent="0.3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</row>
    <row r="308" spans="1:33" x14ac:dyDescent="0.3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</row>
    <row r="309" spans="1:33" x14ac:dyDescent="0.3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</row>
    <row r="310" spans="1:33" x14ac:dyDescent="0.3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</row>
    <row r="311" spans="1:33" x14ac:dyDescent="0.3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</row>
    <row r="312" spans="1:33" x14ac:dyDescent="0.3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</row>
    <row r="313" spans="1:33" x14ac:dyDescent="0.3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</row>
    <row r="314" spans="1:33" x14ac:dyDescent="0.3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</row>
    <row r="315" spans="1:33" x14ac:dyDescent="0.3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</row>
    <row r="316" spans="1:33" x14ac:dyDescent="0.3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</row>
    <row r="317" spans="1:33" x14ac:dyDescent="0.3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</row>
    <row r="318" spans="1:33" x14ac:dyDescent="0.3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</row>
    <row r="319" spans="1:33" x14ac:dyDescent="0.3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</row>
    <row r="320" spans="1:33" x14ac:dyDescent="0.3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</row>
    <row r="321" spans="1:33" x14ac:dyDescent="0.3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</row>
    <row r="322" spans="1:33" x14ac:dyDescent="0.3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</row>
    <row r="323" spans="1:33" x14ac:dyDescent="0.3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</row>
    <row r="324" spans="1:33" x14ac:dyDescent="0.3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</row>
    <row r="325" spans="1:33" x14ac:dyDescent="0.3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</row>
    <row r="326" spans="1:33" x14ac:dyDescent="0.3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</row>
    <row r="327" spans="1:33" x14ac:dyDescent="0.3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</row>
    <row r="328" spans="1:33" x14ac:dyDescent="0.3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</row>
    <row r="329" spans="1:33" x14ac:dyDescent="0.3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</row>
    <row r="330" spans="1:33" x14ac:dyDescent="0.3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</row>
    <row r="331" spans="1:33" x14ac:dyDescent="0.3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</row>
    <row r="332" spans="1:33" x14ac:dyDescent="0.3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</row>
    <row r="333" spans="1:33" x14ac:dyDescent="0.3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</row>
    <row r="334" spans="1:33" x14ac:dyDescent="0.3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</row>
    <row r="335" spans="1:33" x14ac:dyDescent="0.3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</row>
    <row r="336" spans="1:33" x14ac:dyDescent="0.3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</row>
    <row r="337" spans="1:33" x14ac:dyDescent="0.3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</row>
    <row r="338" spans="1:33" x14ac:dyDescent="0.3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</row>
    <row r="339" spans="1:33" x14ac:dyDescent="0.3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</row>
    <row r="340" spans="1:33" x14ac:dyDescent="0.3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</row>
    <row r="341" spans="1:33" x14ac:dyDescent="0.3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</row>
    <row r="342" spans="1:33" x14ac:dyDescent="0.3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</row>
    <row r="343" spans="1:33" x14ac:dyDescent="0.3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</row>
    <row r="344" spans="1:33" x14ac:dyDescent="0.3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</row>
    <row r="345" spans="1:33" x14ac:dyDescent="0.3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</row>
    <row r="346" spans="1:33" x14ac:dyDescent="0.3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</row>
    <row r="347" spans="1:33" x14ac:dyDescent="0.3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</row>
    <row r="348" spans="1:33" x14ac:dyDescent="0.3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</row>
    <row r="349" spans="1:33" x14ac:dyDescent="0.3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</row>
    <row r="350" spans="1:33" x14ac:dyDescent="0.3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</row>
    <row r="351" spans="1:33" x14ac:dyDescent="0.3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</row>
    <row r="352" spans="1:33" x14ac:dyDescent="0.3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</row>
    <row r="353" spans="1:33" x14ac:dyDescent="0.3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</row>
    <row r="354" spans="1:33" x14ac:dyDescent="0.3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</row>
    <row r="355" spans="1:33" x14ac:dyDescent="0.3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</row>
    <row r="356" spans="1:33" x14ac:dyDescent="0.3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</row>
    <row r="357" spans="1:33" x14ac:dyDescent="0.3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</row>
    <row r="358" spans="1:33" x14ac:dyDescent="0.3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</row>
    <row r="359" spans="1:33" x14ac:dyDescent="0.3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</row>
    <row r="360" spans="1:33" x14ac:dyDescent="0.3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</row>
    <row r="361" spans="1:33" x14ac:dyDescent="0.3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</row>
    <row r="362" spans="1:33" x14ac:dyDescent="0.3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</row>
    <row r="363" spans="1:33" x14ac:dyDescent="0.3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</row>
    <row r="364" spans="1:33" x14ac:dyDescent="0.3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</row>
    <row r="365" spans="1:33" x14ac:dyDescent="0.3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</row>
    <row r="366" spans="1:33" x14ac:dyDescent="0.3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</row>
    <row r="367" spans="1:33" x14ac:dyDescent="0.3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</row>
    <row r="368" spans="1:33" x14ac:dyDescent="0.3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</row>
    <row r="369" spans="1:33" x14ac:dyDescent="0.3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</row>
    <row r="370" spans="1:33" x14ac:dyDescent="0.3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</row>
    <row r="371" spans="1:33" x14ac:dyDescent="0.3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</row>
    <row r="372" spans="1:33" x14ac:dyDescent="0.3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</row>
    <row r="373" spans="1:33" x14ac:dyDescent="0.3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</row>
    <row r="374" spans="1:33" x14ac:dyDescent="0.3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</row>
    <row r="375" spans="1:33" x14ac:dyDescent="0.3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</row>
    <row r="376" spans="1:33" x14ac:dyDescent="0.3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</row>
    <row r="377" spans="1:33" x14ac:dyDescent="0.3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</row>
    <row r="378" spans="1:33" x14ac:dyDescent="0.3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</row>
    <row r="379" spans="1:33" x14ac:dyDescent="0.3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</row>
    <row r="380" spans="1:33" x14ac:dyDescent="0.3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</row>
    <row r="381" spans="1:33" x14ac:dyDescent="0.3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</row>
    <row r="382" spans="1:33" x14ac:dyDescent="0.3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</row>
    <row r="383" spans="1:33" x14ac:dyDescent="0.3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</row>
    <row r="384" spans="1:33" x14ac:dyDescent="0.3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</row>
    <row r="385" spans="1:33" x14ac:dyDescent="0.3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</row>
    <row r="386" spans="1:33" x14ac:dyDescent="0.3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</row>
    <row r="387" spans="1:33" x14ac:dyDescent="0.3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</row>
    <row r="388" spans="1:33" x14ac:dyDescent="0.3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</row>
    <row r="389" spans="1:33" x14ac:dyDescent="0.3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</row>
    <row r="390" spans="1:33" x14ac:dyDescent="0.3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</row>
    <row r="391" spans="1:33" x14ac:dyDescent="0.3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</row>
    <row r="392" spans="1:33" x14ac:dyDescent="0.3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</row>
    <row r="393" spans="1:33" x14ac:dyDescent="0.3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</row>
    <row r="394" spans="1:33" x14ac:dyDescent="0.3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</row>
    <row r="395" spans="1:33" x14ac:dyDescent="0.3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</row>
    <row r="396" spans="1:33" x14ac:dyDescent="0.3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</row>
    <row r="397" spans="1:33" x14ac:dyDescent="0.3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</row>
    <row r="398" spans="1:33" x14ac:dyDescent="0.3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</row>
    <row r="399" spans="1:33" x14ac:dyDescent="0.3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</row>
    <row r="400" spans="1:33" x14ac:dyDescent="0.3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</row>
    <row r="401" spans="1:33" x14ac:dyDescent="0.3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</row>
    <row r="402" spans="1:33" x14ac:dyDescent="0.3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</row>
    <row r="403" spans="1:33" x14ac:dyDescent="0.3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</row>
    <row r="404" spans="1:33" x14ac:dyDescent="0.3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</row>
    <row r="405" spans="1:33" x14ac:dyDescent="0.3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</row>
    <row r="406" spans="1:33" x14ac:dyDescent="0.3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</row>
    <row r="407" spans="1:33" x14ac:dyDescent="0.3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</row>
    <row r="408" spans="1:33" x14ac:dyDescent="0.3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</row>
    <row r="409" spans="1:33" x14ac:dyDescent="0.3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</row>
    <row r="410" spans="1:33" x14ac:dyDescent="0.3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</row>
    <row r="411" spans="1:33" x14ac:dyDescent="0.3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</row>
    <row r="412" spans="1:33" x14ac:dyDescent="0.3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</row>
    <row r="413" spans="1:33" x14ac:dyDescent="0.3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</row>
    <row r="414" spans="1:33" x14ac:dyDescent="0.3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</row>
    <row r="415" spans="1:33" x14ac:dyDescent="0.3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</row>
    <row r="416" spans="1:33" x14ac:dyDescent="0.3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</row>
    <row r="417" spans="1:33" x14ac:dyDescent="0.3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</row>
    <row r="418" spans="1:33" x14ac:dyDescent="0.3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</row>
    <row r="419" spans="1:33" x14ac:dyDescent="0.3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</row>
    <row r="420" spans="1:33" x14ac:dyDescent="0.3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</row>
    <row r="421" spans="1:33" x14ac:dyDescent="0.3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</row>
    <row r="422" spans="1:33" x14ac:dyDescent="0.3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</row>
    <row r="423" spans="1:33" x14ac:dyDescent="0.3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</row>
    <row r="424" spans="1:33" x14ac:dyDescent="0.3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</row>
    <row r="425" spans="1:33" x14ac:dyDescent="0.3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</row>
    <row r="426" spans="1:33" x14ac:dyDescent="0.3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</row>
    <row r="427" spans="1:33" x14ac:dyDescent="0.3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</row>
    <row r="428" spans="1:33" x14ac:dyDescent="0.3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</row>
    <row r="429" spans="1:33" x14ac:dyDescent="0.3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</row>
    <row r="430" spans="1:33" x14ac:dyDescent="0.3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</row>
    <row r="431" spans="1:33" x14ac:dyDescent="0.3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</row>
    <row r="432" spans="1:33" x14ac:dyDescent="0.3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</row>
    <row r="433" spans="1:33" x14ac:dyDescent="0.3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</row>
    <row r="434" spans="1:33" x14ac:dyDescent="0.3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</row>
    <row r="435" spans="1:33" x14ac:dyDescent="0.3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</row>
    <row r="436" spans="1:33" x14ac:dyDescent="0.3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</row>
    <row r="437" spans="1:33" x14ac:dyDescent="0.3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</row>
    <row r="438" spans="1:33" x14ac:dyDescent="0.3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</row>
    <row r="439" spans="1:33" x14ac:dyDescent="0.3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</row>
    <row r="440" spans="1:33" x14ac:dyDescent="0.3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</row>
    <row r="441" spans="1:33" x14ac:dyDescent="0.3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</row>
    <row r="442" spans="1:33" x14ac:dyDescent="0.3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</row>
    <row r="443" spans="1:33" x14ac:dyDescent="0.3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</row>
    <row r="444" spans="1:33" x14ac:dyDescent="0.3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</row>
    <row r="445" spans="1:33" x14ac:dyDescent="0.3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</row>
    <row r="446" spans="1:33" x14ac:dyDescent="0.3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</row>
    <row r="447" spans="1:33" x14ac:dyDescent="0.3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</row>
    <row r="448" spans="1:33" x14ac:dyDescent="0.3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</row>
    <row r="449" spans="1:33" x14ac:dyDescent="0.3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</row>
    <row r="450" spans="1:33" x14ac:dyDescent="0.3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</row>
    <row r="451" spans="1:33" x14ac:dyDescent="0.3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</row>
    <row r="452" spans="1:33" x14ac:dyDescent="0.3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</row>
    <row r="453" spans="1:33" x14ac:dyDescent="0.3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</row>
    <row r="454" spans="1:33" x14ac:dyDescent="0.3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</row>
    <row r="455" spans="1:33" x14ac:dyDescent="0.3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</row>
    <row r="456" spans="1:33" x14ac:dyDescent="0.3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</row>
    <row r="457" spans="1:33" x14ac:dyDescent="0.3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</row>
    <row r="458" spans="1:33" x14ac:dyDescent="0.3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</row>
    <row r="459" spans="1:33" x14ac:dyDescent="0.3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</row>
    <row r="460" spans="1:33" x14ac:dyDescent="0.3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</row>
    <row r="461" spans="1:33" x14ac:dyDescent="0.3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</row>
    <row r="462" spans="1:33" x14ac:dyDescent="0.3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</row>
    <row r="463" spans="1:33" x14ac:dyDescent="0.3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</row>
    <row r="464" spans="1:33" x14ac:dyDescent="0.3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</row>
    <row r="465" spans="1:33" x14ac:dyDescent="0.3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</row>
    <row r="466" spans="1:33" x14ac:dyDescent="0.3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</row>
    <row r="467" spans="1:33" x14ac:dyDescent="0.3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</row>
    <row r="468" spans="1:33" x14ac:dyDescent="0.3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</row>
    <row r="469" spans="1:33" x14ac:dyDescent="0.3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</row>
    <row r="470" spans="1:33" x14ac:dyDescent="0.3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</row>
    <row r="471" spans="1:33" x14ac:dyDescent="0.3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</row>
    <row r="472" spans="1:33" x14ac:dyDescent="0.3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</row>
    <row r="473" spans="1:33" x14ac:dyDescent="0.3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</row>
    <row r="474" spans="1:33" x14ac:dyDescent="0.3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</row>
    <row r="475" spans="1:33" x14ac:dyDescent="0.3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</row>
    <row r="476" spans="1:33" x14ac:dyDescent="0.3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</row>
    <row r="477" spans="1:33" x14ac:dyDescent="0.3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</row>
    <row r="478" spans="1:33" x14ac:dyDescent="0.3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</row>
    <row r="479" spans="1:33" x14ac:dyDescent="0.3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</row>
    <row r="480" spans="1:33" x14ac:dyDescent="0.3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</row>
    <row r="481" spans="1:33" x14ac:dyDescent="0.3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</row>
    <row r="482" spans="1:33" x14ac:dyDescent="0.3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</row>
    <row r="483" spans="1:33" x14ac:dyDescent="0.3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</row>
    <row r="484" spans="1:33" x14ac:dyDescent="0.3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</row>
    <row r="485" spans="1:33" x14ac:dyDescent="0.3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</row>
    <row r="486" spans="1:33" x14ac:dyDescent="0.3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</row>
    <row r="487" spans="1:33" x14ac:dyDescent="0.3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</row>
    <row r="488" spans="1:33" x14ac:dyDescent="0.3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</row>
    <row r="489" spans="1:33" x14ac:dyDescent="0.3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</row>
    <row r="490" spans="1:33" x14ac:dyDescent="0.3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</row>
    <row r="491" spans="1:33" x14ac:dyDescent="0.3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</row>
    <row r="492" spans="1:33" x14ac:dyDescent="0.3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</row>
    <row r="493" spans="1:33" x14ac:dyDescent="0.3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</row>
    <row r="494" spans="1:33" x14ac:dyDescent="0.3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</row>
    <row r="495" spans="1:33" x14ac:dyDescent="0.3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</row>
    <row r="496" spans="1:33" x14ac:dyDescent="0.3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</row>
    <row r="497" spans="1:33" x14ac:dyDescent="0.3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</row>
    <row r="498" spans="1:33" x14ac:dyDescent="0.3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</row>
    <row r="499" spans="1:33" x14ac:dyDescent="0.3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</row>
    <row r="500" spans="1:33" x14ac:dyDescent="0.3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</row>
    <row r="501" spans="1:33" x14ac:dyDescent="0.3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</row>
    <row r="502" spans="1:33" x14ac:dyDescent="0.3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</row>
    <row r="503" spans="1:33" x14ac:dyDescent="0.3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</row>
    <row r="504" spans="1:33" x14ac:dyDescent="0.3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</row>
  </sheetData>
  <mergeCells count="5">
    <mergeCell ref="C74:D74"/>
    <mergeCell ref="C70:D70"/>
    <mergeCell ref="C71:D71"/>
    <mergeCell ref="C72:D72"/>
    <mergeCell ref="C73:D73"/>
  </mergeCells>
  <phoneticPr fontId="17" type="noConversion"/>
  <pageMargins left="0.7" right="0.7" top="0.75" bottom="0.75" header="0.3" footer="0.3"/>
  <pageSetup paperSize="8" fitToHeight="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6a89f1-a8e5-4d9c-8aaa-0b0af096367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04D0F990442C42A642EA79BC34F73E" ma:contentTypeVersion="11" ma:contentTypeDescription="Een nieuw document maken." ma:contentTypeScope="" ma:versionID="08d4f0b4f1ab04a34e74311a3f9a2429">
  <xsd:schema xmlns:xsd="http://www.w3.org/2001/XMLSchema" xmlns:xs="http://www.w3.org/2001/XMLSchema" xmlns:p="http://schemas.microsoft.com/office/2006/metadata/properties" xmlns:ns2="746a89f1-a8e5-4d9c-8aaa-0b0af0963676" targetNamespace="http://schemas.microsoft.com/office/2006/metadata/properties" ma:root="true" ma:fieldsID="9e4fd1d42c541dba3fc32459797ca633" ns2:_="">
    <xsd:import namespace="746a89f1-a8e5-4d9c-8aaa-0b0af09636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a89f1-a8e5-4d9c-8aaa-0b0af0963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d76d523e-9e0f-4574-8116-e8acf6b1d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C8A90E-78CD-4C25-90CA-54B178DF436C}">
  <ds:schemaRefs>
    <ds:schemaRef ds:uri="http://schemas.microsoft.com/office/2006/metadata/properties"/>
    <ds:schemaRef ds:uri="http://schemas.microsoft.com/office/infopath/2007/PartnerControls"/>
    <ds:schemaRef ds:uri="746a89f1-a8e5-4d9c-8aaa-0b0af0963676"/>
  </ds:schemaRefs>
</ds:datastoreItem>
</file>

<file path=customXml/itemProps2.xml><?xml version="1.0" encoding="utf-8"?>
<ds:datastoreItem xmlns:ds="http://schemas.openxmlformats.org/officeDocument/2006/customXml" ds:itemID="{C6190C3D-CA2E-4187-8A99-C8B11E5F5A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a89f1-a8e5-4d9c-8aaa-0b0af0963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A325BA-215D-485F-A082-729AEA9E45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van Riel</dc:creator>
  <cp:keywords/>
  <dc:description/>
  <cp:lastModifiedBy>Bart Stoekenbroek</cp:lastModifiedBy>
  <cp:revision/>
  <dcterms:created xsi:type="dcterms:W3CDTF">2017-01-03T10:25:58Z</dcterms:created>
  <dcterms:modified xsi:type="dcterms:W3CDTF">2025-08-27T13:36:53Z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0x0101009F04D0F990442C42A642EA79BC34F73E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