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waterschapdedommel-my.sharepoint.com/personal/kdekkers_dommel_nl/Documents/Bureaublad/"/>
    </mc:Choice>
  </mc:AlternateContent>
  <xr:revisionPtr revIDLastSave="0" documentId="8_{02361D36-4588-4795-89A4-1EFA1367595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pecificatie" sheetId="1" r:id="rId1"/>
  </sheets>
  <definedNames>
    <definedName name="_xlnm._FilterDatabase" localSheetId="0" hidden="1">Specificatie!$A$4:$O$99</definedName>
    <definedName name="_xlnm.Print_Area" localSheetId="0">Specificatie!$A$1:$H$99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7" i="1" l="1"/>
  <c r="H98" i="1" l="1"/>
  <c r="H95" i="1"/>
  <c r="H33" i="1" l="1"/>
  <c r="G99" i="1"/>
  <c r="F99" i="1"/>
  <c r="H91" i="1" l="1"/>
  <c r="H79" i="1"/>
  <c r="H63" i="1"/>
  <c r="H51" i="1"/>
  <c r="H39" i="1"/>
  <c r="H83" i="1"/>
  <c r="H71" i="1"/>
  <c r="H59" i="1"/>
  <c r="H47" i="1"/>
  <c r="H87" i="1"/>
  <c r="H75" i="1"/>
  <c r="H67" i="1"/>
  <c r="H55" i="1"/>
  <c r="H43" i="1"/>
  <c r="H92" i="1"/>
  <c r="H88" i="1"/>
  <c r="H84" i="1"/>
  <c r="H80" i="1"/>
  <c r="H76" i="1"/>
  <c r="H72" i="1"/>
  <c r="H68" i="1"/>
  <c r="H64" i="1"/>
  <c r="H60" i="1"/>
  <c r="H56" i="1"/>
  <c r="H52" i="1"/>
  <c r="H48" i="1"/>
  <c r="H44" i="1"/>
  <c r="H40" i="1"/>
  <c r="H36" i="1"/>
  <c r="H31" i="1"/>
  <c r="H27" i="1"/>
  <c r="H23" i="1"/>
  <c r="H19" i="1"/>
  <c r="H15" i="1"/>
  <c r="H11" i="1"/>
  <c r="H7" i="1"/>
  <c r="H30" i="1"/>
  <c r="H6" i="1"/>
  <c r="H82" i="1"/>
  <c r="H78" i="1"/>
  <c r="H74" i="1"/>
  <c r="H70" i="1"/>
  <c r="H66" i="1"/>
  <c r="H62" i="1"/>
  <c r="H58" i="1"/>
  <c r="H54" i="1"/>
  <c r="H50" i="1"/>
  <c r="H46" i="1"/>
  <c r="H42" i="1"/>
  <c r="H38" i="1"/>
  <c r="H34" i="1"/>
  <c r="H22" i="1"/>
  <c r="H14" i="1"/>
  <c r="H94" i="1"/>
  <c r="H29" i="1"/>
  <c r="H25" i="1"/>
  <c r="H21" i="1"/>
  <c r="H17" i="1"/>
  <c r="H13" i="1"/>
  <c r="H9" i="1"/>
  <c r="H18" i="1"/>
  <c r="H90" i="1"/>
  <c r="H93" i="1"/>
  <c r="H85" i="1"/>
  <c r="H77" i="1"/>
  <c r="H73" i="1"/>
  <c r="H69" i="1"/>
  <c r="H65" i="1"/>
  <c r="H61" i="1"/>
  <c r="H57" i="1"/>
  <c r="H53" i="1"/>
  <c r="H49" i="1"/>
  <c r="H45" i="1"/>
  <c r="H41" i="1"/>
  <c r="H37" i="1"/>
  <c r="H5" i="1"/>
  <c r="H96" i="1"/>
  <c r="H26" i="1"/>
  <c r="H10" i="1"/>
  <c r="H86" i="1"/>
  <c r="H89" i="1"/>
  <c r="H81" i="1"/>
  <c r="H32" i="1"/>
  <c r="H28" i="1"/>
  <c r="H24" i="1"/>
  <c r="H20" i="1"/>
  <c r="H16" i="1"/>
  <c r="H12" i="1"/>
  <c r="H8" i="1"/>
  <c r="H35" i="1" l="1"/>
  <c r="H99" i="1" s="1"/>
</calcChain>
</file>

<file path=xl/sharedStrings.xml><?xml version="1.0" encoding="utf-8"?>
<sst xmlns="http://schemas.openxmlformats.org/spreadsheetml/2006/main" count="502" uniqueCount="233">
  <si>
    <t>regio</t>
  </si>
  <si>
    <t>object</t>
  </si>
  <si>
    <t>Plaats</t>
  </si>
  <si>
    <t>Adres</t>
  </si>
  <si>
    <t>Eindhoven</t>
  </si>
  <si>
    <t>RWZI Totaal</t>
  </si>
  <si>
    <t>van Oldenbarneveltlaan 1</t>
  </si>
  <si>
    <t>rioolgemaal</t>
  </si>
  <si>
    <t>Aalst</t>
  </si>
  <si>
    <t>Velddoornweg</t>
  </si>
  <si>
    <t>Borkel en Schaft</t>
  </si>
  <si>
    <t>Schafterdijk</t>
  </si>
  <si>
    <t>rioolgemaal / Regelstation</t>
  </si>
  <si>
    <t>De Meeren</t>
  </si>
  <si>
    <t>Klotputten</t>
  </si>
  <si>
    <t>Duizel</t>
  </si>
  <si>
    <t>Wolverstraat</t>
  </si>
  <si>
    <t>Eeneind</t>
  </si>
  <si>
    <t>Eeneindseweg</t>
  </si>
  <si>
    <t>Eersel</t>
  </si>
  <si>
    <t>Schadewijkstraat</t>
  </si>
  <si>
    <t>Gerwen</t>
  </si>
  <si>
    <t>Gerwenseweg</t>
  </si>
  <si>
    <t>Heeze ET</t>
  </si>
  <si>
    <t>Rul 26</t>
  </si>
  <si>
    <t>Heeze ND</t>
  </si>
  <si>
    <t>Nieuwendijk</t>
  </si>
  <si>
    <t>Knegsel</t>
  </si>
  <si>
    <t>Het groen</t>
  </si>
  <si>
    <t>Leende</t>
  </si>
  <si>
    <t>Oostrikkendijk</t>
  </si>
  <si>
    <t>Luyksgestel</t>
  </si>
  <si>
    <t>Schatersdijk</t>
  </si>
  <si>
    <t>Mierlo-Dorp</t>
  </si>
  <si>
    <t>Bijenkorf 10T</t>
  </si>
  <si>
    <t>Mierlo DVV</t>
  </si>
  <si>
    <t>Luchensheide 50</t>
  </si>
  <si>
    <t>Nederwetten</t>
  </si>
  <si>
    <t>Soeterbeekseweg 22c</t>
  </si>
  <si>
    <t>Nuenen</t>
  </si>
  <si>
    <t>Larikslaan</t>
  </si>
  <si>
    <t>Riethoven</t>
  </si>
  <si>
    <t>Dorpsstraat</t>
  </si>
  <si>
    <t>regelstation</t>
  </si>
  <si>
    <t>Rwz</t>
  </si>
  <si>
    <t>van Oldenbarneveltlaan ( achter )</t>
  </si>
  <si>
    <t>Son</t>
  </si>
  <si>
    <t>Kanaaldijk Noord</t>
  </si>
  <si>
    <t>Steensel</t>
  </si>
  <si>
    <t>Genderdreef</t>
  </si>
  <si>
    <t>Sterksel</t>
  </si>
  <si>
    <t>Kennedylaan 2</t>
  </si>
  <si>
    <t>Valkenswaard</t>
  </si>
  <si>
    <t>Keersopperdreef</t>
  </si>
  <si>
    <t>Waalre</t>
  </si>
  <si>
    <t>De Kranssen 8</t>
  </si>
  <si>
    <t>Weebosch</t>
  </si>
  <si>
    <t>Weebosch 8</t>
  </si>
  <si>
    <t>Westerhoven</t>
  </si>
  <si>
    <t>Oude Weerderdijk</t>
  </si>
  <si>
    <t>Oirschot</t>
  </si>
  <si>
    <t>Wintelre</t>
  </si>
  <si>
    <t>Slikdijk/Mostheuvel</t>
  </si>
  <si>
    <t>Tilburg</t>
  </si>
  <si>
    <t>Berkel-Enschot</t>
  </si>
  <si>
    <t>Lovensepad/Bosscheweg</t>
  </si>
  <si>
    <t>Biezenmortel</t>
  </si>
  <si>
    <t>Capucijnenstraat 1</t>
  </si>
  <si>
    <t>Gemaal Moerenburg</t>
  </si>
  <si>
    <t>Hoevense Kanaaldijk 38</t>
  </si>
  <si>
    <t>Industrieel Monument</t>
  </si>
  <si>
    <t>Udenhout</t>
  </si>
  <si>
    <t>Groenstraat 9a</t>
  </si>
  <si>
    <t>Boxtel</t>
  </si>
  <si>
    <t>Heult 6</t>
  </si>
  <si>
    <t>Esch</t>
  </si>
  <si>
    <t>De Venakker 29</t>
  </si>
  <si>
    <t>Gemonde</t>
  </si>
  <si>
    <t>Lariestraat 43</t>
  </si>
  <si>
    <t>Halder</t>
  </si>
  <si>
    <t>Halder 47</t>
  </si>
  <si>
    <t>Ladonk</t>
  </si>
  <si>
    <t>Van Salmstraat 1</t>
  </si>
  <si>
    <t>Liempde</t>
  </si>
  <si>
    <t>Smaldersestraat 14</t>
  </si>
  <si>
    <t>St. Michielgestel</t>
  </si>
  <si>
    <t>Schijndelseweg</t>
  </si>
  <si>
    <t>Vught</t>
  </si>
  <si>
    <t xml:space="preserve">Kampdijklaan </t>
  </si>
  <si>
    <t>Haaren</t>
  </si>
  <si>
    <t>Oisterwijksedreef 1B</t>
  </si>
  <si>
    <t>Nemelaerstraat</t>
  </si>
  <si>
    <t>Helvoirt</t>
  </si>
  <si>
    <t>Van Beringenstraat 2</t>
  </si>
  <si>
    <t>Moergestel</t>
  </si>
  <si>
    <t>Kriekenakker 28</t>
  </si>
  <si>
    <t>Hapert</t>
  </si>
  <si>
    <t xml:space="preserve">Castersedijk 25 </t>
  </si>
  <si>
    <t>Casteren</t>
  </si>
  <si>
    <t>Hemelrijken/Gagelvelden</t>
  </si>
  <si>
    <t>Hoogeloon</t>
  </si>
  <si>
    <t>Vessemseweg 28</t>
  </si>
  <si>
    <t>Hooge Mierde</t>
  </si>
  <si>
    <t>Lemenweg 9</t>
  </si>
  <si>
    <t>Hulsel</t>
  </si>
  <si>
    <t>Reuselsedijk 6</t>
  </si>
  <si>
    <t>Lage Mierde</t>
  </si>
  <si>
    <t>Tinnen pot bij nr. 3</t>
  </si>
  <si>
    <t>Netersel</t>
  </si>
  <si>
    <t>Beemke 75</t>
  </si>
  <si>
    <t>rioolgemaal / buffer</t>
  </si>
  <si>
    <t>Reusel</t>
  </si>
  <si>
    <t>Voort 24/Zeegstraat 35</t>
  </si>
  <si>
    <t>Bedrijfwoning/Bijgebouw/paardenstal</t>
  </si>
  <si>
    <t>Zeegstraat 35</t>
  </si>
  <si>
    <t>Vessem</t>
  </si>
  <si>
    <t>Jan Smuldersstraat 2</t>
  </si>
  <si>
    <t>Soerendonk</t>
  </si>
  <si>
    <t>Perkstraat 1</t>
  </si>
  <si>
    <t>Budel</t>
  </si>
  <si>
    <t>Broekkant</t>
  </si>
  <si>
    <t>Budel-Dorpplein</t>
  </si>
  <si>
    <t>Boszicht/Eikenlaan</t>
  </si>
  <si>
    <t>Gastel</t>
  </si>
  <si>
    <t>Gravenkasteel</t>
  </si>
  <si>
    <t>Reepad</t>
  </si>
  <si>
    <t>Sint Oedenrode</t>
  </si>
  <si>
    <t>Boskantseweg 76</t>
  </si>
  <si>
    <t xml:space="preserve">Best </t>
  </si>
  <si>
    <t>Hokkelstraat</t>
  </si>
  <si>
    <t>buffer</t>
  </si>
  <si>
    <t>Boskant</t>
  </si>
  <si>
    <t>Goeiendonk 1</t>
  </si>
  <si>
    <t>Kienehoef</t>
  </si>
  <si>
    <t>Van Rijckevorsel van Kessellaan</t>
  </si>
  <si>
    <t>Nijnsel</t>
  </si>
  <si>
    <t>Bakkerpad/Lieshoutseweg</t>
  </si>
  <si>
    <t>Montfortlaan</t>
  </si>
  <si>
    <t>Olland</t>
  </si>
  <si>
    <t>Pastoor Smitsstraat 21</t>
  </si>
  <si>
    <t>Spoordonk</t>
  </si>
  <si>
    <t>Broekstraat 4</t>
  </si>
  <si>
    <t>Biest Houtakker</t>
  </si>
  <si>
    <t>Heikestraat  2A</t>
  </si>
  <si>
    <t>Baarschot</t>
  </si>
  <si>
    <t>Baarschotsestraat 1</t>
  </si>
  <si>
    <t>Biest-Houtakker</t>
  </si>
  <si>
    <t>Vossenhol 1T</t>
  </si>
  <si>
    <t>Diessen</t>
  </si>
  <si>
    <t>Echternachstraat</t>
  </si>
  <si>
    <t>Esbeek</t>
  </si>
  <si>
    <t>Groenstraat 1</t>
  </si>
  <si>
    <t>Goirle</t>
  </si>
  <si>
    <t>Beeksedijk nabij 12</t>
  </si>
  <si>
    <t>Haghorst</t>
  </si>
  <si>
    <t>St Josephstraat bij 26</t>
  </si>
  <si>
    <t>Hilvarenbeek</t>
  </si>
  <si>
    <t>Hakvoortseweg</t>
  </si>
  <si>
    <t>Middelbeers</t>
  </si>
  <si>
    <t>Het Ven bij 36</t>
  </si>
  <si>
    <t>Steenfortseweg</t>
  </si>
  <si>
    <t>Oostelbeers</t>
  </si>
  <si>
    <t>Schuttersweg</t>
  </si>
  <si>
    <t>Gemaal Segers</t>
  </si>
  <si>
    <t>s-Hertogenbosch</t>
  </si>
  <si>
    <t>Nabij Kruising Dommel/A2</t>
  </si>
  <si>
    <t>poldergemaal ( Bosschebroek )</t>
  </si>
  <si>
    <t>Wilhelminabrug (nabij)</t>
  </si>
  <si>
    <t>SVI Mierlo</t>
  </si>
  <si>
    <t>SVI Totaal</t>
  </si>
  <si>
    <t>Mierlo</t>
  </si>
  <si>
    <t>Luchenseheide 50</t>
  </si>
  <si>
    <t>Kantoor Boxtel</t>
  </si>
  <si>
    <t>hoofdkantoor</t>
  </si>
  <si>
    <t>Bosscheweg 56</t>
  </si>
  <si>
    <t>Kantoor Hapert</t>
  </si>
  <si>
    <t>kantoor werkplaats en stalling</t>
  </si>
  <si>
    <t>Castersedijk 25A</t>
  </si>
  <si>
    <t>Loods Eindhoven</t>
  </si>
  <si>
    <t>Krooshek / loods</t>
  </si>
  <si>
    <t>Binckhorst</t>
  </si>
  <si>
    <t>Woonhuizen Tilburg</t>
  </si>
  <si>
    <t>2 woonhuizen</t>
  </si>
  <si>
    <t>Bladel</t>
  </si>
  <si>
    <t>Rundveestal met berging+werktuigenberging</t>
  </si>
  <si>
    <t>Heeleind 55</t>
  </si>
  <si>
    <t>Toegevoegd 22-03-2016</t>
  </si>
  <si>
    <t>gebouw</t>
  </si>
  <si>
    <t>Luissel 16</t>
  </si>
  <si>
    <t>Werkmaterieel</t>
  </si>
  <si>
    <t>Diverse locaties</t>
  </si>
  <si>
    <t>Rapport 4045457-1 / oktober 2019</t>
  </si>
  <si>
    <t>Rapport 4045457-2 / oktober 2019</t>
  </si>
  <si>
    <t>Rapport 4045457-3 / oktober 2019</t>
  </si>
  <si>
    <t>Rapport 4045457-4 / oktober 2019</t>
  </si>
  <si>
    <t>Rapport 4045457-5 / oktober 2019</t>
  </si>
  <si>
    <t>Rapport 4045457-6 / oktober 2019</t>
  </si>
  <si>
    <t>Rapport 4045457-7 / oktober 2019</t>
  </si>
  <si>
    <t>Rapport 4045457-8 / oktober 2019</t>
  </si>
  <si>
    <t>Rapport 4045457-9 / oktober 2019</t>
  </si>
  <si>
    <t>Rapport 4045457-10 / oktober 2019</t>
  </si>
  <si>
    <t>Rapport 4045457-10 / oktober 2019 / per 6-2-2019</t>
  </si>
  <si>
    <t xml:space="preserve">Totalen </t>
  </si>
  <si>
    <t>Bos en Beemdweg 121/131</t>
  </si>
  <si>
    <t>taxatie datum</t>
  </si>
  <si>
    <t>Gebouwen/instalaties</t>
  </si>
  <si>
    <t>Inventaris</t>
  </si>
  <si>
    <t>Totaal</t>
  </si>
  <si>
    <t>Waterschap De Dommel</t>
  </si>
  <si>
    <t xml:space="preserve">5 kantoorunits </t>
  </si>
  <si>
    <t xml:space="preserve">Eindhoven </t>
  </si>
  <si>
    <t xml:space="preserve">RWZI </t>
  </si>
  <si>
    <t>Einhoven</t>
  </si>
  <si>
    <t>RWZI bijverzekering</t>
  </si>
  <si>
    <t>Someren</t>
  </si>
  <si>
    <t xml:space="preserve">Hugterweg 7 </t>
  </si>
  <si>
    <t>woonhuis met stallen en bijgebouwen</t>
  </si>
  <si>
    <t>Verzekerde bedragen 2025</t>
  </si>
  <si>
    <t>bedrijfswoning met diverse opstallen</t>
  </si>
  <si>
    <t>Korte Vlaamseweg 1</t>
  </si>
  <si>
    <t>Risico informatie</t>
  </si>
  <si>
    <t>RIF aanwezig ja/nee</t>
  </si>
  <si>
    <t>Inbraakmeld- installatie met doormelding               ja/nee/deels</t>
  </si>
  <si>
    <t>Brandmeld- installatie met doormelding ja/nee/deels</t>
  </si>
  <si>
    <t>Sprinkler- installatie met doormelding ja/nee/deels</t>
  </si>
  <si>
    <t>Leegstaand      ja/nee</t>
  </si>
  <si>
    <t>Indien leegstaand:                 
vorm van toezicht aanwezig 
(bijv. Anti-kraak)  ja/nee</t>
  </si>
  <si>
    <t xml:space="preserve">Zonnepanelen aanwezig                            ja/nee </t>
  </si>
  <si>
    <t>Bestand tbv EA per 01-01-2026</t>
  </si>
  <si>
    <t>Algemene Gegevens</t>
  </si>
  <si>
    <t>ja</t>
  </si>
  <si>
    <t>Vloeiveldweg 2</t>
  </si>
  <si>
    <t>woonhuis anti kraak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</si>
</sst>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-"/>
    <numFmt numFmtId="165" formatCode="_(&quot;€&quot;\ * #,##0_);_(&quot;€&quot;\ * \(#,##0\);_(&quot;€&quot;\ * &quot;-&quot;_);_(@_)"/>
    <numFmt numFmtId="166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0"/>
      <name val="Times New Roman"/>
    </font>
    <font>
      <sz val="10"/>
      <name val="Times New Roman"/>
      <family val="1"/>
    </font>
    <font>
      <b/>
      <i/>
      <sz val="12"/>
      <name val="Arial"/>
      <family val="2"/>
    </font>
    <font>
      <i/>
      <sz val="9"/>
      <name val="Arial"/>
      <family val="2"/>
    </font>
    <font>
      <b/>
      <i/>
      <sz val="12"/>
      <color theme="5"/>
      <name val="Univers (W1)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7" fillId="0" borderId="0"/>
    <xf numFmtId="166" fontId="7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4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/>
    <xf numFmtId="0" fontId="3" fillId="3" borderId="1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1" fillId="0" borderId="1" xfId="0" quotePrefix="1" applyFont="1" applyBorder="1"/>
    <xf numFmtId="0" fontId="2" fillId="4" borderId="2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5" fontId="2" fillId="4" borderId="4" xfId="0" applyNumberFormat="1" applyFont="1" applyFill="1" applyBorder="1" applyAlignment="1">
      <alignment horizontal="center" vertical="top" wrapText="1"/>
    </xf>
    <xf numFmtId="165" fontId="2" fillId="5" borderId="4" xfId="0" applyNumberFormat="1" applyFont="1" applyFill="1" applyBorder="1" applyAlignment="1">
      <alignment horizontal="center" vertical="top" wrapText="1"/>
    </xf>
    <xf numFmtId="0" fontId="0" fillId="6" borderId="3" xfId="0" applyFill="1" applyBorder="1"/>
    <xf numFmtId="0" fontId="1" fillId="6" borderId="3" xfId="0" applyFont="1" applyFill="1" applyBorder="1" applyAlignment="1">
      <alignment horizontal="center"/>
    </xf>
    <xf numFmtId="164" fontId="0" fillId="6" borderId="3" xfId="0" applyNumberFormat="1" applyFill="1" applyBorder="1"/>
    <xf numFmtId="0" fontId="3" fillId="6" borderId="3" xfId="0" applyFont="1" applyFill="1" applyBorder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164" fontId="5" fillId="2" borderId="0" xfId="0" applyNumberFormat="1" applyFont="1" applyFill="1"/>
    <xf numFmtId="14" fontId="5" fillId="2" borderId="0" xfId="0" applyNumberFormat="1" applyFont="1" applyFill="1"/>
    <xf numFmtId="44" fontId="3" fillId="3" borderId="1" xfId="0" applyNumberFormat="1" applyFont="1" applyFill="1" applyBorder="1"/>
    <xf numFmtId="0" fontId="0" fillId="0" borderId="1" xfId="0" applyBorder="1"/>
    <xf numFmtId="43" fontId="10" fillId="8" borderId="8" xfId="4" applyFont="1" applyFill="1" applyBorder="1" applyAlignment="1" applyProtection="1">
      <alignment horizontal="center" vertical="center" wrapText="1"/>
      <protection locked="0"/>
    </xf>
    <xf numFmtId="43" fontId="10" fillId="8" borderId="9" xfId="4" applyFont="1" applyFill="1" applyBorder="1" applyAlignment="1" applyProtection="1">
      <alignment horizontal="center" vertical="center" wrapText="1"/>
      <protection locked="0"/>
    </xf>
    <xf numFmtId="43" fontId="10" fillId="8" borderId="10" xfId="4" applyFont="1" applyFill="1" applyBorder="1" applyAlignment="1" applyProtection="1">
      <alignment horizontal="center" vertical="center" wrapText="1"/>
      <protection locked="0"/>
    </xf>
    <xf numFmtId="43" fontId="10" fillId="7" borderId="8" xfId="4" applyFont="1" applyFill="1" applyBorder="1" applyAlignment="1" applyProtection="1">
      <alignment horizontal="center" vertical="center" wrapText="1"/>
      <protection locked="0"/>
    </xf>
    <xf numFmtId="166" fontId="11" fillId="7" borderId="3" xfId="2" applyFont="1" applyFill="1" applyBorder="1" applyAlignment="1">
      <alignment horizontal="center" vertical="top"/>
    </xf>
    <xf numFmtId="165" fontId="2" fillId="6" borderId="5" xfId="0" applyNumberFormat="1" applyFont="1" applyFill="1" applyBorder="1" applyAlignment="1">
      <alignment horizontal="center"/>
    </xf>
    <xf numFmtId="165" fontId="2" fillId="6" borderId="3" xfId="0" applyNumberFormat="1" applyFont="1" applyFill="1" applyBorder="1" applyAlignment="1">
      <alignment horizontal="center"/>
    </xf>
    <xf numFmtId="0" fontId="9" fillId="8" borderId="6" xfId="3" applyFont="1" applyFill="1" applyBorder="1" applyAlignment="1">
      <alignment horizontal="center"/>
    </xf>
    <xf numFmtId="0" fontId="9" fillId="8" borderId="3" xfId="3" applyFont="1" applyFill="1" applyBorder="1" applyAlignment="1">
      <alignment horizontal="center"/>
    </xf>
    <xf numFmtId="0" fontId="9" fillId="8" borderId="7" xfId="3" applyFont="1" applyFill="1" applyBorder="1" applyAlignment="1">
      <alignment horizontal="center"/>
    </xf>
  </cellXfs>
  <cellStyles count="5">
    <cellStyle name="Comma 2" xfId="2" xr:uid="{56B25E50-D2A2-47D9-B7DC-EDF3B3736087}"/>
    <cellStyle name="Comma 2 2" xfId="4" xr:uid="{B38AB687-3A88-40FC-815D-D441B8E0745C}"/>
    <cellStyle name="Normal 2" xfId="3" xr:uid="{E67BF82C-1A12-4460-9C01-36F27A7B0B84}"/>
    <cellStyle name="Normal 3" xfId="1" xr:uid="{EA5914FF-EFD4-4FCC-8294-34DD9A983242}"/>
    <cellStyle name="Standa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1"/>
  <sheetViews>
    <sheetView tabSelected="1" topLeftCell="C1" workbookViewId="0">
      <selection activeCell="O74" sqref="O74"/>
    </sheetView>
  </sheetViews>
  <sheetFormatPr defaultRowHeight="15"/>
  <cols>
    <col min="1" max="1" width="19.85546875" customWidth="1"/>
    <col min="2" max="2" width="38.28515625" style="1" bestFit="1" customWidth="1"/>
    <col min="3" max="3" width="16" customWidth="1"/>
    <col min="4" max="4" width="26" style="5" customWidth="1"/>
    <col min="5" max="5" width="35.28515625" customWidth="1"/>
    <col min="6" max="6" width="21.5703125" bestFit="1" customWidth="1"/>
    <col min="7" max="7" width="18.28515625" bestFit="1" customWidth="1"/>
    <col min="8" max="8" width="18.28515625" customWidth="1"/>
    <col min="9" max="9" width="12.5703125" customWidth="1"/>
    <col min="10" max="10" width="16.28515625" customWidth="1"/>
    <col min="11" max="11" width="13.140625" customWidth="1"/>
    <col min="12" max="12" width="12.5703125" customWidth="1"/>
    <col min="13" max="13" width="11.85546875" customWidth="1"/>
    <col min="14" max="14" width="18.42578125" customWidth="1"/>
    <col min="15" max="15" width="14.28515625" customWidth="1"/>
  </cols>
  <sheetData>
    <row r="1" spans="1:15" ht="18.75">
      <c r="A1" s="27" t="s">
        <v>208</v>
      </c>
      <c r="B1" s="28"/>
      <c r="C1" s="27"/>
      <c r="D1" s="29"/>
      <c r="E1" s="27"/>
      <c r="F1" s="27"/>
      <c r="G1" s="27"/>
      <c r="H1" s="27"/>
    </row>
    <row r="2" spans="1:15" ht="29.45" customHeight="1" thickBot="1">
      <c r="A2" s="30" t="s">
        <v>228</v>
      </c>
      <c r="B2" s="28"/>
      <c r="C2" s="27"/>
      <c r="D2" s="29"/>
      <c r="E2" s="27"/>
      <c r="F2" s="27"/>
      <c r="G2" s="27"/>
      <c r="H2" s="27"/>
    </row>
    <row r="3" spans="1:15" ht="16.5" thickBot="1">
      <c r="A3" s="26" t="s">
        <v>229</v>
      </c>
      <c r="B3" s="24"/>
      <c r="C3" s="23"/>
      <c r="D3" s="25"/>
      <c r="E3" s="23"/>
      <c r="F3" s="38" t="s">
        <v>217</v>
      </c>
      <c r="G3" s="39"/>
      <c r="H3" s="39"/>
      <c r="I3" s="37"/>
      <c r="J3" s="40" t="s">
        <v>220</v>
      </c>
      <c r="K3" s="41"/>
      <c r="L3" s="41"/>
      <c r="M3" s="41"/>
      <c r="N3" s="41"/>
      <c r="O3" s="42"/>
    </row>
    <row r="4" spans="1:15" s="2" customFormat="1" ht="63" customHeight="1">
      <c r="A4" s="17" t="s">
        <v>0</v>
      </c>
      <c r="B4" s="18" t="s">
        <v>1</v>
      </c>
      <c r="C4" s="19" t="s">
        <v>2</v>
      </c>
      <c r="D4" s="20" t="s">
        <v>3</v>
      </c>
      <c r="E4" s="21" t="s">
        <v>204</v>
      </c>
      <c r="F4" s="22" t="s">
        <v>205</v>
      </c>
      <c r="G4" s="22" t="s">
        <v>206</v>
      </c>
      <c r="H4" s="22" t="s">
        <v>207</v>
      </c>
      <c r="I4" s="36" t="s">
        <v>221</v>
      </c>
      <c r="J4" s="33" t="s">
        <v>222</v>
      </c>
      <c r="K4" s="34" t="s">
        <v>223</v>
      </c>
      <c r="L4" s="34" t="s">
        <v>224</v>
      </c>
      <c r="M4" s="34" t="s">
        <v>225</v>
      </c>
      <c r="N4" s="34" t="s">
        <v>226</v>
      </c>
      <c r="O4" s="35" t="s">
        <v>227</v>
      </c>
    </row>
    <row r="5" spans="1:15">
      <c r="A5" s="14" t="s">
        <v>4</v>
      </c>
      <c r="B5" s="4" t="s">
        <v>5</v>
      </c>
      <c r="C5" s="15" t="s">
        <v>4</v>
      </c>
      <c r="D5" s="4" t="s">
        <v>6</v>
      </c>
      <c r="E5" s="3" t="s">
        <v>191</v>
      </c>
      <c r="F5" s="3">
        <v>67591000</v>
      </c>
      <c r="G5" s="3">
        <v>32400000</v>
      </c>
      <c r="H5" s="3">
        <f t="shared" ref="H5:H36" si="0">F5+G5</f>
        <v>99991000</v>
      </c>
      <c r="I5" s="32"/>
      <c r="J5" s="32" t="s">
        <v>230</v>
      </c>
      <c r="K5" s="32"/>
      <c r="L5" s="32"/>
      <c r="M5" s="32"/>
      <c r="N5" s="32"/>
      <c r="O5" s="32"/>
    </row>
    <row r="6" spans="1:15">
      <c r="A6" s="14" t="s">
        <v>4</v>
      </c>
      <c r="B6" s="4" t="s">
        <v>7</v>
      </c>
      <c r="C6" s="14" t="s">
        <v>8</v>
      </c>
      <c r="D6" s="4" t="s">
        <v>9</v>
      </c>
      <c r="E6" s="3" t="s">
        <v>191</v>
      </c>
      <c r="F6" s="3">
        <v>1272000</v>
      </c>
      <c r="G6" s="3">
        <v>2361000</v>
      </c>
      <c r="H6" s="3">
        <f t="shared" si="0"/>
        <v>3633000</v>
      </c>
      <c r="I6" s="32"/>
      <c r="J6" s="32" t="s">
        <v>230</v>
      </c>
      <c r="K6" s="32"/>
      <c r="L6" s="32"/>
      <c r="M6" s="32"/>
      <c r="N6" s="32"/>
      <c r="O6" s="32"/>
    </row>
    <row r="7" spans="1:15">
      <c r="A7" s="14" t="s">
        <v>4</v>
      </c>
      <c r="B7" s="4" t="s">
        <v>7</v>
      </c>
      <c r="C7" s="14" t="s">
        <v>10</v>
      </c>
      <c r="D7" s="4" t="s">
        <v>11</v>
      </c>
      <c r="E7" s="3" t="s">
        <v>191</v>
      </c>
      <c r="F7" s="3">
        <v>63000</v>
      </c>
      <c r="G7" s="3">
        <v>177000</v>
      </c>
      <c r="H7" s="3">
        <f t="shared" si="0"/>
        <v>240000</v>
      </c>
      <c r="I7" s="32"/>
      <c r="J7" s="32"/>
      <c r="K7" s="32"/>
      <c r="L7" s="32"/>
      <c r="M7" s="32"/>
      <c r="N7" s="32"/>
      <c r="O7" s="32"/>
    </row>
    <row r="8" spans="1:15">
      <c r="A8" s="14" t="s">
        <v>4</v>
      </c>
      <c r="B8" s="4" t="s">
        <v>12</v>
      </c>
      <c r="C8" s="14" t="s">
        <v>13</v>
      </c>
      <c r="D8" s="4" t="s">
        <v>14</v>
      </c>
      <c r="E8" s="3" t="s">
        <v>191</v>
      </c>
      <c r="F8" s="3">
        <v>1038000</v>
      </c>
      <c r="G8" s="3">
        <v>685000</v>
      </c>
      <c r="H8" s="3">
        <f t="shared" si="0"/>
        <v>1723000</v>
      </c>
      <c r="I8" s="32"/>
      <c r="J8" s="32"/>
      <c r="K8" s="32"/>
      <c r="L8" s="32"/>
      <c r="M8" s="32"/>
      <c r="N8" s="32"/>
      <c r="O8" s="32"/>
    </row>
    <row r="9" spans="1:15">
      <c r="A9" s="14" t="s">
        <v>4</v>
      </c>
      <c r="B9" s="4" t="s">
        <v>7</v>
      </c>
      <c r="C9" s="14" t="s">
        <v>15</v>
      </c>
      <c r="D9" s="4" t="s">
        <v>16</v>
      </c>
      <c r="E9" s="3" t="s">
        <v>191</v>
      </c>
      <c r="F9" s="3">
        <v>167000</v>
      </c>
      <c r="G9" s="3">
        <v>340000</v>
      </c>
      <c r="H9" s="3">
        <f t="shared" si="0"/>
        <v>507000</v>
      </c>
      <c r="I9" s="32"/>
      <c r="J9" s="32"/>
      <c r="K9" s="32"/>
      <c r="L9" s="32"/>
      <c r="M9" s="32"/>
      <c r="N9" s="32"/>
      <c r="O9" s="32"/>
    </row>
    <row r="10" spans="1:15">
      <c r="A10" s="14" t="s">
        <v>4</v>
      </c>
      <c r="B10" s="4" t="s">
        <v>7</v>
      </c>
      <c r="C10" s="14" t="s">
        <v>17</v>
      </c>
      <c r="D10" s="4" t="s">
        <v>18</v>
      </c>
      <c r="E10" s="3" t="s">
        <v>191</v>
      </c>
      <c r="F10" s="3">
        <v>63000</v>
      </c>
      <c r="G10" s="3">
        <v>177000</v>
      </c>
      <c r="H10" s="3">
        <f t="shared" si="0"/>
        <v>240000</v>
      </c>
      <c r="I10" s="32"/>
      <c r="J10" s="32"/>
      <c r="K10" s="32"/>
      <c r="L10" s="32"/>
      <c r="M10" s="32"/>
      <c r="N10" s="32"/>
      <c r="O10" s="32"/>
    </row>
    <row r="11" spans="1:15">
      <c r="A11" s="14" t="s">
        <v>4</v>
      </c>
      <c r="B11" s="4" t="s">
        <v>7</v>
      </c>
      <c r="C11" s="14" t="s">
        <v>19</v>
      </c>
      <c r="D11" s="4" t="s">
        <v>20</v>
      </c>
      <c r="E11" s="3" t="s">
        <v>191</v>
      </c>
      <c r="F11" s="3">
        <v>638000</v>
      </c>
      <c r="G11" s="3">
        <v>971000</v>
      </c>
      <c r="H11" s="3">
        <f t="shared" si="0"/>
        <v>1609000</v>
      </c>
      <c r="I11" s="32"/>
      <c r="J11" s="32"/>
      <c r="K11" s="32"/>
      <c r="L11" s="32"/>
      <c r="M11" s="32"/>
      <c r="N11" s="32"/>
      <c r="O11" s="32"/>
    </row>
    <row r="12" spans="1:15">
      <c r="A12" s="14" t="s">
        <v>4</v>
      </c>
      <c r="B12" s="4" t="s">
        <v>7</v>
      </c>
      <c r="C12" s="14" t="s">
        <v>21</v>
      </c>
      <c r="D12" s="4" t="s">
        <v>22</v>
      </c>
      <c r="E12" s="3" t="s">
        <v>191</v>
      </c>
      <c r="F12" s="3">
        <v>63000</v>
      </c>
      <c r="G12" s="3">
        <v>177000</v>
      </c>
      <c r="H12" s="3">
        <f t="shared" si="0"/>
        <v>240000</v>
      </c>
      <c r="I12" s="32"/>
      <c r="J12" s="32"/>
      <c r="K12" s="32"/>
      <c r="L12" s="32"/>
      <c r="M12" s="32"/>
      <c r="N12" s="32"/>
      <c r="O12" s="32"/>
    </row>
    <row r="13" spans="1:15">
      <c r="A13" s="14" t="s">
        <v>4</v>
      </c>
      <c r="B13" s="4" t="s">
        <v>7</v>
      </c>
      <c r="C13" s="14" t="s">
        <v>23</v>
      </c>
      <c r="D13" s="4" t="s">
        <v>24</v>
      </c>
      <c r="E13" s="3" t="s">
        <v>191</v>
      </c>
      <c r="F13" s="3">
        <v>167000</v>
      </c>
      <c r="G13" s="3">
        <v>340000</v>
      </c>
      <c r="H13" s="3">
        <f t="shared" si="0"/>
        <v>507000</v>
      </c>
      <c r="I13" s="32"/>
      <c r="J13" s="32"/>
      <c r="K13" s="32"/>
      <c r="L13" s="32"/>
      <c r="M13" s="32"/>
      <c r="N13" s="32"/>
      <c r="O13" s="32"/>
    </row>
    <row r="14" spans="1:15">
      <c r="A14" s="14" t="s">
        <v>4</v>
      </c>
      <c r="B14" s="4" t="s">
        <v>7</v>
      </c>
      <c r="C14" s="14" t="s">
        <v>25</v>
      </c>
      <c r="D14" s="4" t="s">
        <v>26</v>
      </c>
      <c r="E14" s="3" t="s">
        <v>191</v>
      </c>
      <c r="F14" s="3">
        <v>416000</v>
      </c>
      <c r="G14" s="3">
        <v>577000</v>
      </c>
      <c r="H14" s="3">
        <f t="shared" si="0"/>
        <v>993000</v>
      </c>
      <c r="I14" s="32"/>
      <c r="J14" s="32"/>
      <c r="K14" s="32"/>
      <c r="L14" s="32"/>
      <c r="M14" s="32"/>
      <c r="N14" s="32"/>
      <c r="O14" s="32"/>
    </row>
    <row r="15" spans="1:15">
      <c r="A15" s="14" t="s">
        <v>4</v>
      </c>
      <c r="B15" s="4" t="s">
        <v>7</v>
      </c>
      <c r="C15" s="14" t="s">
        <v>27</v>
      </c>
      <c r="D15" s="4" t="s">
        <v>28</v>
      </c>
      <c r="E15" s="3" t="s">
        <v>191</v>
      </c>
      <c r="F15" s="3">
        <v>63000</v>
      </c>
      <c r="G15" s="3">
        <v>177000</v>
      </c>
      <c r="H15" s="3">
        <f t="shared" si="0"/>
        <v>240000</v>
      </c>
      <c r="I15" s="32"/>
      <c r="J15" s="32"/>
      <c r="K15" s="32"/>
      <c r="L15" s="32"/>
      <c r="M15" s="32"/>
      <c r="N15" s="32"/>
      <c r="O15" s="32"/>
    </row>
    <row r="16" spans="1:15">
      <c r="A16" s="14" t="s">
        <v>4</v>
      </c>
      <c r="B16" s="4" t="s">
        <v>7</v>
      </c>
      <c r="C16" s="14" t="s">
        <v>29</v>
      </c>
      <c r="D16" s="4" t="s">
        <v>30</v>
      </c>
      <c r="E16" s="3" t="s">
        <v>191</v>
      </c>
      <c r="F16" s="3">
        <v>638000</v>
      </c>
      <c r="G16" s="3">
        <v>971000</v>
      </c>
      <c r="H16" s="3">
        <f t="shared" si="0"/>
        <v>1609000</v>
      </c>
      <c r="I16" s="32"/>
      <c r="J16" s="32"/>
      <c r="K16" s="32"/>
      <c r="L16" s="32"/>
      <c r="M16" s="32"/>
      <c r="N16" s="32"/>
      <c r="O16" s="32"/>
    </row>
    <row r="17" spans="1:15">
      <c r="A17" s="14" t="s">
        <v>4</v>
      </c>
      <c r="B17" s="4" t="s">
        <v>7</v>
      </c>
      <c r="C17" s="14" t="s">
        <v>31</v>
      </c>
      <c r="D17" s="4" t="s">
        <v>32</v>
      </c>
      <c r="E17" s="3" t="s">
        <v>191</v>
      </c>
      <c r="F17" s="3">
        <v>26000</v>
      </c>
      <c r="G17" s="3">
        <v>135000</v>
      </c>
      <c r="H17" s="3">
        <f t="shared" si="0"/>
        <v>161000</v>
      </c>
      <c r="I17" s="32"/>
      <c r="J17" s="32"/>
      <c r="K17" s="32"/>
      <c r="L17" s="32"/>
      <c r="M17" s="32"/>
      <c r="N17" s="32"/>
      <c r="O17" s="32"/>
    </row>
    <row r="18" spans="1:15">
      <c r="A18" s="14" t="s">
        <v>4</v>
      </c>
      <c r="B18" s="4" t="s">
        <v>7</v>
      </c>
      <c r="C18" s="14" t="s">
        <v>33</v>
      </c>
      <c r="D18" s="4" t="s">
        <v>34</v>
      </c>
      <c r="E18" s="3" t="s">
        <v>191</v>
      </c>
      <c r="F18" s="3">
        <v>943000</v>
      </c>
      <c r="G18" s="3">
        <v>1188000</v>
      </c>
      <c r="H18" s="3">
        <f t="shared" si="0"/>
        <v>2131000</v>
      </c>
      <c r="I18" s="32"/>
      <c r="J18" s="32"/>
      <c r="K18" s="32"/>
      <c r="L18" s="32"/>
      <c r="M18" s="32"/>
      <c r="N18" s="32"/>
      <c r="O18" s="32"/>
    </row>
    <row r="19" spans="1:15">
      <c r="A19" s="14" t="s">
        <v>4</v>
      </c>
      <c r="B19" s="4" t="s">
        <v>7</v>
      </c>
      <c r="C19" s="14" t="s">
        <v>35</v>
      </c>
      <c r="D19" s="4" t="s">
        <v>36</v>
      </c>
      <c r="E19" s="3" t="s">
        <v>191</v>
      </c>
      <c r="F19" s="3">
        <v>167000</v>
      </c>
      <c r="G19" s="3">
        <v>340000</v>
      </c>
      <c r="H19" s="3">
        <f t="shared" si="0"/>
        <v>507000</v>
      </c>
      <c r="I19" s="32"/>
      <c r="J19" s="32" t="s">
        <v>230</v>
      </c>
      <c r="K19" s="32"/>
      <c r="L19" s="32"/>
      <c r="M19" s="32"/>
      <c r="N19" s="32"/>
      <c r="O19" s="32"/>
    </row>
    <row r="20" spans="1:15">
      <c r="A20" s="14" t="s">
        <v>4</v>
      </c>
      <c r="B20" s="4" t="s">
        <v>7</v>
      </c>
      <c r="C20" s="14" t="s">
        <v>37</v>
      </c>
      <c r="D20" s="4" t="s">
        <v>38</v>
      </c>
      <c r="E20" s="3" t="s">
        <v>191</v>
      </c>
      <c r="F20" s="3">
        <v>26000</v>
      </c>
      <c r="G20" s="3">
        <v>135000</v>
      </c>
      <c r="H20" s="3">
        <f t="shared" si="0"/>
        <v>161000</v>
      </c>
      <c r="I20" s="32"/>
      <c r="J20" s="32"/>
      <c r="K20" s="32"/>
      <c r="L20" s="32"/>
      <c r="M20" s="32"/>
      <c r="N20" s="32"/>
      <c r="O20" s="32"/>
    </row>
    <row r="21" spans="1:15">
      <c r="A21" s="14" t="s">
        <v>4</v>
      </c>
      <c r="B21" s="4" t="s">
        <v>7</v>
      </c>
      <c r="C21" s="14" t="s">
        <v>39</v>
      </c>
      <c r="D21" s="4" t="s">
        <v>40</v>
      </c>
      <c r="E21" s="3" t="s">
        <v>191</v>
      </c>
      <c r="F21" s="3">
        <v>167000</v>
      </c>
      <c r="G21" s="3">
        <v>340000</v>
      </c>
      <c r="H21" s="3">
        <f t="shared" si="0"/>
        <v>507000</v>
      </c>
      <c r="I21" s="32"/>
      <c r="J21" s="32"/>
      <c r="K21" s="32"/>
      <c r="L21" s="32"/>
      <c r="M21" s="32"/>
      <c r="N21" s="32"/>
      <c r="O21" s="32"/>
    </row>
    <row r="22" spans="1:15">
      <c r="A22" s="14" t="s">
        <v>4</v>
      </c>
      <c r="B22" s="4" t="s">
        <v>7</v>
      </c>
      <c r="C22" s="14" t="s">
        <v>41</v>
      </c>
      <c r="D22" s="4" t="s">
        <v>42</v>
      </c>
      <c r="E22" s="3" t="s">
        <v>191</v>
      </c>
      <c r="F22" s="3">
        <v>63000</v>
      </c>
      <c r="G22" s="3">
        <v>177000</v>
      </c>
      <c r="H22" s="3">
        <f t="shared" si="0"/>
        <v>240000</v>
      </c>
      <c r="I22" s="32"/>
      <c r="J22" s="32"/>
      <c r="K22" s="32"/>
      <c r="L22" s="32"/>
      <c r="M22" s="32"/>
      <c r="N22" s="32"/>
      <c r="O22" s="32"/>
    </row>
    <row r="23" spans="1:15">
      <c r="A23" s="14" t="s">
        <v>4</v>
      </c>
      <c r="B23" s="4" t="s">
        <v>43</v>
      </c>
      <c r="C23" s="14" t="s">
        <v>44</v>
      </c>
      <c r="D23" s="4" t="s">
        <v>45</v>
      </c>
      <c r="E23" s="3" t="s">
        <v>191</v>
      </c>
      <c r="F23" s="3">
        <v>211000</v>
      </c>
      <c r="G23" s="3">
        <v>98000</v>
      </c>
      <c r="H23" s="3">
        <f t="shared" si="0"/>
        <v>309000</v>
      </c>
      <c r="I23" s="32"/>
      <c r="J23" s="32"/>
      <c r="K23" s="32"/>
      <c r="L23" s="32"/>
      <c r="M23" s="32"/>
      <c r="N23" s="32"/>
      <c r="O23" s="32"/>
    </row>
    <row r="24" spans="1:15">
      <c r="A24" s="14" t="s">
        <v>4</v>
      </c>
      <c r="B24" s="4" t="s">
        <v>7</v>
      </c>
      <c r="C24" s="14" t="s">
        <v>46</v>
      </c>
      <c r="D24" s="4" t="s">
        <v>47</v>
      </c>
      <c r="E24" s="3" t="s">
        <v>191</v>
      </c>
      <c r="F24" s="3">
        <v>435000</v>
      </c>
      <c r="G24" s="3">
        <v>1616000</v>
      </c>
      <c r="H24" s="3">
        <f t="shared" si="0"/>
        <v>2051000</v>
      </c>
      <c r="I24" s="32"/>
      <c r="J24" s="32"/>
      <c r="K24" s="32"/>
      <c r="L24" s="32"/>
      <c r="M24" s="32"/>
      <c r="N24" s="32"/>
      <c r="O24" s="32"/>
    </row>
    <row r="25" spans="1:15">
      <c r="A25" s="14" t="s">
        <v>4</v>
      </c>
      <c r="B25" s="4" t="s">
        <v>7</v>
      </c>
      <c r="C25" s="14" t="s">
        <v>48</v>
      </c>
      <c r="D25" s="4" t="s">
        <v>49</v>
      </c>
      <c r="E25" s="3" t="s">
        <v>191</v>
      </c>
      <c r="F25" s="3">
        <v>167000</v>
      </c>
      <c r="G25" s="3">
        <v>340000</v>
      </c>
      <c r="H25" s="3">
        <f t="shared" si="0"/>
        <v>507000</v>
      </c>
      <c r="I25" s="32"/>
      <c r="J25" s="32"/>
      <c r="K25" s="32"/>
      <c r="L25" s="32"/>
      <c r="M25" s="32"/>
      <c r="N25" s="32"/>
      <c r="O25" s="32"/>
    </row>
    <row r="26" spans="1:15">
      <c r="A26" s="14" t="s">
        <v>4</v>
      </c>
      <c r="B26" s="4" t="s">
        <v>7</v>
      </c>
      <c r="C26" s="14" t="s">
        <v>50</v>
      </c>
      <c r="D26" s="4" t="s">
        <v>51</v>
      </c>
      <c r="E26" s="3" t="s">
        <v>191</v>
      </c>
      <c r="F26" s="3">
        <v>167000</v>
      </c>
      <c r="G26" s="3">
        <v>340000</v>
      </c>
      <c r="H26" s="3">
        <f t="shared" si="0"/>
        <v>507000</v>
      </c>
      <c r="I26" s="32"/>
      <c r="J26" s="32"/>
      <c r="K26" s="32"/>
      <c r="L26" s="32"/>
      <c r="M26" s="32"/>
      <c r="N26" s="32"/>
      <c r="O26" s="32"/>
    </row>
    <row r="27" spans="1:15">
      <c r="A27" s="14" t="s">
        <v>4</v>
      </c>
      <c r="B27" s="4" t="s">
        <v>43</v>
      </c>
      <c r="C27" s="14" t="s">
        <v>52</v>
      </c>
      <c r="D27" s="4" t="s">
        <v>53</v>
      </c>
      <c r="E27" s="3" t="s">
        <v>191</v>
      </c>
      <c r="F27" s="3">
        <v>211000</v>
      </c>
      <c r="G27" s="3">
        <v>98000</v>
      </c>
      <c r="H27" s="3">
        <f t="shared" si="0"/>
        <v>309000</v>
      </c>
      <c r="I27" s="32"/>
      <c r="J27" s="32"/>
      <c r="K27" s="32"/>
      <c r="L27" s="32"/>
      <c r="M27" s="32"/>
      <c r="N27" s="32"/>
      <c r="O27" s="32"/>
    </row>
    <row r="28" spans="1:15">
      <c r="A28" s="14" t="s">
        <v>4</v>
      </c>
      <c r="B28" s="4" t="s">
        <v>7</v>
      </c>
      <c r="C28" s="14" t="s">
        <v>54</v>
      </c>
      <c r="D28" s="4" t="s">
        <v>55</v>
      </c>
      <c r="E28" s="3" t="s">
        <v>191</v>
      </c>
      <c r="F28" s="3">
        <v>167000</v>
      </c>
      <c r="G28" s="3">
        <v>340000</v>
      </c>
      <c r="H28" s="3">
        <f t="shared" si="0"/>
        <v>507000</v>
      </c>
      <c r="I28" s="32"/>
      <c r="J28" s="32"/>
      <c r="K28" s="32"/>
      <c r="L28" s="32"/>
      <c r="M28" s="32"/>
      <c r="N28" s="32"/>
      <c r="O28" s="32"/>
    </row>
    <row r="29" spans="1:15">
      <c r="A29" s="14" t="s">
        <v>4</v>
      </c>
      <c r="B29" s="4" t="s">
        <v>7</v>
      </c>
      <c r="C29" s="14" t="s">
        <v>56</v>
      </c>
      <c r="D29" s="4" t="s">
        <v>57</v>
      </c>
      <c r="E29" s="3" t="s">
        <v>191</v>
      </c>
      <c r="F29" s="3">
        <v>167000</v>
      </c>
      <c r="G29" s="3">
        <v>340000</v>
      </c>
      <c r="H29" s="3">
        <f t="shared" si="0"/>
        <v>507000</v>
      </c>
      <c r="I29" s="32"/>
      <c r="J29" s="32"/>
      <c r="K29" s="32"/>
      <c r="L29" s="32"/>
      <c r="M29" s="32"/>
      <c r="N29" s="32"/>
      <c r="O29" s="32"/>
    </row>
    <row r="30" spans="1:15">
      <c r="A30" s="14" t="s">
        <v>4</v>
      </c>
      <c r="B30" s="4" t="s">
        <v>7</v>
      </c>
      <c r="C30" s="14" t="s">
        <v>58</v>
      </c>
      <c r="D30" s="4" t="s">
        <v>59</v>
      </c>
      <c r="E30" s="3" t="s">
        <v>191</v>
      </c>
      <c r="F30" s="3">
        <v>167000</v>
      </c>
      <c r="G30" s="3">
        <v>340000</v>
      </c>
      <c r="H30" s="3">
        <f t="shared" si="0"/>
        <v>507000</v>
      </c>
      <c r="I30" s="32"/>
      <c r="J30" s="32"/>
      <c r="K30" s="32"/>
      <c r="L30" s="32"/>
      <c r="M30" s="32"/>
      <c r="N30" s="32"/>
      <c r="O30" s="32"/>
    </row>
    <row r="31" spans="1:15">
      <c r="A31" s="14" t="s">
        <v>4</v>
      </c>
      <c r="B31" s="4" t="s">
        <v>7</v>
      </c>
      <c r="C31" s="14" t="s">
        <v>60</v>
      </c>
      <c r="D31" s="4"/>
      <c r="E31" s="3" t="s">
        <v>191</v>
      </c>
      <c r="F31" s="3">
        <v>174000</v>
      </c>
      <c r="G31" s="3">
        <v>199000</v>
      </c>
      <c r="H31" s="3">
        <f t="shared" si="0"/>
        <v>373000</v>
      </c>
      <c r="I31" s="32"/>
      <c r="J31" s="32"/>
      <c r="K31" s="32"/>
      <c r="L31" s="32"/>
      <c r="M31" s="32"/>
      <c r="N31" s="32"/>
      <c r="O31" s="32"/>
    </row>
    <row r="32" spans="1:15">
      <c r="A32" s="14" t="s">
        <v>4</v>
      </c>
      <c r="B32" s="4" t="s">
        <v>7</v>
      </c>
      <c r="C32" s="14" t="s">
        <v>61</v>
      </c>
      <c r="D32" s="4" t="s">
        <v>62</v>
      </c>
      <c r="E32" s="3" t="s">
        <v>191</v>
      </c>
      <c r="F32" s="3">
        <v>167000</v>
      </c>
      <c r="G32" s="3">
        <v>340000</v>
      </c>
      <c r="H32" s="3">
        <f t="shared" si="0"/>
        <v>507000</v>
      </c>
      <c r="I32" s="32"/>
      <c r="J32" s="32"/>
      <c r="K32" s="32"/>
      <c r="L32" s="32"/>
      <c r="M32" s="32"/>
      <c r="N32" s="32"/>
      <c r="O32" s="32"/>
    </row>
    <row r="33" spans="1:15">
      <c r="A33" s="14" t="s">
        <v>63</v>
      </c>
      <c r="B33" s="4" t="s">
        <v>5</v>
      </c>
      <c r="C33" s="15" t="s">
        <v>63</v>
      </c>
      <c r="D33" s="4" t="s">
        <v>231</v>
      </c>
      <c r="E33" s="3" t="s">
        <v>192</v>
      </c>
      <c r="F33" s="3">
        <v>56428000</v>
      </c>
      <c r="G33" s="3">
        <v>6877000</v>
      </c>
      <c r="H33" s="3">
        <f t="shared" si="0"/>
        <v>63305000</v>
      </c>
      <c r="I33" s="32"/>
      <c r="J33" s="32" t="s">
        <v>230</v>
      </c>
      <c r="K33" s="32"/>
      <c r="L33" s="32"/>
      <c r="M33" s="32"/>
      <c r="N33" s="32"/>
      <c r="O33" s="32"/>
    </row>
    <row r="34" spans="1:15">
      <c r="A34" s="14" t="s">
        <v>63</v>
      </c>
      <c r="B34" s="4" t="s">
        <v>7</v>
      </c>
      <c r="C34" s="14" t="s">
        <v>64</v>
      </c>
      <c r="D34" s="4" t="s">
        <v>65</v>
      </c>
      <c r="E34" s="3" t="s">
        <v>192</v>
      </c>
      <c r="F34" s="3">
        <v>943000</v>
      </c>
      <c r="G34" s="3">
        <v>1188000</v>
      </c>
      <c r="H34" s="3">
        <f t="shared" si="0"/>
        <v>2131000</v>
      </c>
      <c r="I34" s="32"/>
      <c r="J34" s="32"/>
      <c r="K34" s="32"/>
      <c r="L34" s="32"/>
      <c r="M34" s="32"/>
      <c r="N34" s="32"/>
      <c r="O34" s="32"/>
    </row>
    <row r="35" spans="1:15">
      <c r="A35" s="14" t="s">
        <v>63</v>
      </c>
      <c r="B35" s="4" t="s">
        <v>7</v>
      </c>
      <c r="C35" s="14" t="s">
        <v>66</v>
      </c>
      <c r="D35" s="4" t="s">
        <v>67</v>
      </c>
      <c r="E35" s="3" t="s">
        <v>192</v>
      </c>
      <c r="F35" s="3">
        <v>167000</v>
      </c>
      <c r="G35" s="3">
        <v>340000</v>
      </c>
      <c r="H35" s="3">
        <f t="shared" si="0"/>
        <v>507000</v>
      </c>
      <c r="I35" s="32"/>
      <c r="J35" s="32"/>
      <c r="K35" s="32"/>
      <c r="L35" s="32"/>
      <c r="M35" s="32"/>
      <c r="N35" s="32"/>
      <c r="O35" s="32"/>
    </row>
    <row r="36" spans="1:15">
      <c r="A36" s="14" t="s">
        <v>63</v>
      </c>
      <c r="B36" s="4" t="s">
        <v>68</v>
      </c>
      <c r="C36" s="14" t="s">
        <v>63</v>
      </c>
      <c r="D36" s="4" t="s">
        <v>69</v>
      </c>
      <c r="E36" s="3" t="s">
        <v>192</v>
      </c>
      <c r="F36" s="3">
        <v>3813000</v>
      </c>
      <c r="G36" s="3">
        <v>2299000</v>
      </c>
      <c r="H36" s="3">
        <f t="shared" si="0"/>
        <v>6112000</v>
      </c>
      <c r="I36" s="32"/>
      <c r="J36" s="32" t="s">
        <v>230</v>
      </c>
      <c r="K36" s="32"/>
      <c r="L36" s="32"/>
      <c r="M36" s="32"/>
      <c r="N36" s="32" t="s">
        <v>232</v>
      </c>
      <c r="O36" s="32"/>
    </row>
    <row r="37" spans="1:15">
      <c r="A37" s="14" t="s">
        <v>63</v>
      </c>
      <c r="B37" s="4" t="s">
        <v>70</v>
      </c>
      <c r="C37" s="14" t="s">
        <v>63</v>
      </c>
      <c r="D37" s="4" t="s">
        <v>69</v>
      </c>
      <c r="E37" s="3" t="s">
        <v>192</v>
      </c>
      <c r="F37" s="3">
        <v>12708000</v>
      </c>
      <c r="G37" s="3">
        <v>0</v>
      </c>
      <c r="H37" s="3">
        <f t="shared" ref="H37:H68" si="1">F37+G37</f>
        <v>12708000</v>
      </c>
      <c r="I37" s="32"/>
      <c r="J37" s="32"/>
      <c r="K37" s="32"/>
      <c r="L37" s="32"/>
      <c r="M37" s="32"/>
      <c r="N37" s="32"/>
      <c r="O37" s="32"/>
    </row>
    <row r="38" spans="1:15">
      <c r="A38" s="14" t="s">
        <v>63</v>
      </c>
      <c r="B38" s="4" t="s">
        <v>7</v>
      </c>
      <c r="C38" s="14" t="s">
        <v>71</v>
      </c>
      <c r="D38" s="4" t="s">
        <v>72</v>
      </c>
      <c r="E38" s="3" t="s">
        <v>192</v>
      </c>
      <c r="F38" s="3">
        <v>403000</v>
      </c>
      <c r="G38" s="3">
        <v>1534000</v>
      </c>
      <c r="H38" s="3">
        <f t="shared" si="1"/>
        <v>1937000</v>
      </c>
      <c r="I38" s="32"/>
      <c r="J38" s="32"/>
      <c r="K38" s="32"/>
      <c r="L38" s="32"/>
      <c r="M38" s="32"/>
      <c r="N38" s="32"/>
      <c r="O38" s="32"/>
    </row>
    <row r="39" spans="1:15">
      <c r="A39" s="14" t="s">
        <v>73</v>
      </c>
      <c r="B39" s="4" t="s">
        <v>5</v>
      </c>
      <c r="C39" s="15" t="s">
        <v>73</v>
      </c>
      <c r="D39" s="4" t="s">
        <v>74</v>
      </c>
      <c r="E39" s="3" t="s">
        <v>193</v>
      </c>
      <c r="F39" s="3">
        <v>6864000</v>
      </c>
      <c r="G39" s="3">
        <v>3830000</v>
      </c>
      <c r="H39" s="3">
        <f t="shared" si="1"/>
        <v>10694000</v>
      </c>
      <c r="I39" s="32"/>
      <c r="J39" s="32" t="s">
        <v>230</v>
      </c>
      <c r="K39" s="32"/>
      <c r="L39" s="32"/>
      <c r="M39" s="32"/>
      <c r="N39" s="32"/>
      <c r="O39" s="32"/>
    </row>
    <row r="40" spans="1:15">
      <c r="A40" s="14" t="s">
        <v>73</v>
      </c>
      <c r="B40" s="4" t="s">
        <v>7</v>
      </c>
      <c r="C40" s="14" t="s">
        <v>75</v>
      </c>
      <c r="D40" s="4" t="s">
        <v>76</v>
      </c>
      <c r="E40" s="3" t="s">
        <v>193</v>
      </c>
      <c r="F40" s="3">
        <v>63000</v>
      </c>
      <c r="G40" s="3">
        <v>177000</v>
      </c>
      <c r="H40" s="3">
        <f t="shared" si="1"/>
        <v>240000</v>
      </c>
      <c r="I40" s="32"/>
      <c r="J40" s="32"/>
      <c r="K40" s="32"/>
      <c r="L40" s="32"/>
      <c r="M40" s="32"/>
      <c r="N40" s="32"/>
      <c r="O40" s="32"/>
    </row>
    <row r="41" spans="1:15">
      <c r="A41" s="14" t="s">
        <v>73</v>
      </c>
      <c r="B41" s="4" t="s">
        <v>7</v>
      </c>
      <c r="C41" s="14" t="s">
        <v>77</v>
      </c>
      <c r="D41" s="4" t="s">
        <v>78</v>
      </c>
      <c r="E41" s="3" t="s">
        <v>193</v>
      </c>
      <c r="F41" s="3">
        <v>167000</v>
      </c>
      <c r="G41" s="3">
        <v>340000</v>
      </c>
      <c r="H41" s="3">
        <f t="shared" si="1"/>
        <v>507000</v>
      </c>
      <c r="I41" s="32"/>
      <c r="J41" s="32"/>
      <c r="K41" s="32"/>
      <c r="L41" s="32"/>
      <c r="M41" s="32"/>
      <c r="N41" s="32"/>
      <c r="O41" s="32"/>
    </row>
    <row r="42" spans="1:15">
      <c r="A42" s="14" t="s">
        <v>73</v>
      </c>
      <c r="B42" s="4" t="s">
        <v>7</v>
      </c>
      <c r="C42" s="14" t="s">
        <v>79</v>
      </c>
      <c r="D42" s="4" t="s">
        <v>80</v>
      </c>
      <c r="E42" s="3" t="s">
        <v>193</v>
      </c>
      <c r="F42" s="3">
        <v>63000</v>
      </c>
      <c r="G42" s="3">
        <v>177000</v>
      </c>
      <c r="H42" s="3">
        <f t="shared" si="1"/>
        <v>240000</v>
      </c>
      <c r="I42" s="32"/>
      <c r="J42" s="32"/>
      <c r="K42" s="32"/>
      <c r="L42" s="32"/>
      <c r="M42" s="32"/>
      <c r="N42" s="32"/>
      <c r="O42" s="32"/>
    </row>
    <row r="43" spans="1:15">
      <c r="A43" s="14" t="s">
        <v>73</v>
      </c>
      <c r="B43" s="4" t="s">
        <v>7</v>
      </c>
      <c r="C43" s="14" t="s">
        <v>81</v>
      </c>
      <c r="D43" s="4" t="s">
        <v>82</v>
      </c>
      <c r="E43" s="3" t="s">
        <v>193</v>
      </c>
      <c r="F43" s="3">
        <v>435000</v>
      </c>
      <c r="G43" s="3">
        <v>1616000</v>
      </c>
      <c r="H43" s="3">
        <f t="shared" si="1"/>
        <v>2051000</v>
      </c>
      <c r="I43" s="32"/>
      <c r="J43" s="32"/>
      <c r="K43" s="32"/>
      <c r="L43" s="32"/>
      <c r="M43" s="32"/>
      <c r="N43" s="32"/>
      <c r="O43" s="32"/>
    </row>
    <row r="44" spans="1:15">
      <c r="A44" s="14" t="s">
        <v>73</v>
      </c>
      <c r="B44" s="4" t="s">
        <v>7</v>
      </c>
      <c r="C44" s="14" t="s">
        <v>83</v>
      </c>
      <c r="D44" s="4" t="s">
        <v>84</v>
      </c>
      <c r="E44" s="3" t="s">
        <v>193</v>
      </c>
      <c r="F44" s="3">
        <v>167000</v>
      </c>
      <c r="G44" s="3">
        <v>340000</v>
      </c>
      <c r="H44" s="3">
        <f t="shared" si="1"/>
        <v>507000</v>
      </c>
      <c r="I44" s="32"/>
      <c r="J44" s="32"/>
      <c r="K44" s="32"/>
      <c r="L44" s="32"/>
      <c r="M44" s="32"/>
      <c r="N44" s="32"/>
      <c r="O44" s="32"/>
    </row>
    <row r="45" spans="1:15">
      <c r="A45" s="14" t="s">
        <v>73</v>
      </c>
      <c r="B45" s="4" t="s">
        <v>7</v>
      </c>
      <c r="C45" s="14" t="s">
        <v>85</v>
      </c>
      <c r="D45" s="4" t="s">
        <v>86</v>
      </c>
      <c r="E45" s="3" t="s">
        <v>193</v>
      </c>
      <c r="F45" s="3">
        <v>245000</v>
      </c>
      <c r="G45" s="3">
        <v>290000</v>
      </c>
      <c r="H45" s="3">
        <f t="shared" si="1"/>
        <v>535000</v>
      </c>
      <c r="I45" s="32"/>
      <c r="J45" s="32"/>
      <c r="K45" s="32"/>
      <c r="L45" s="32"/>
      <c r="M45" s="32"/>
      <c r="N45" s="32"/>
      <c r="O45" s="32"/>
    </row>
    <row r="46" spans="1:15">
      <c r="A46" s="14" t="s">
        <v>73</v>
      </c>
      <c r="B46" s="4" t="s">
        <v>7</v>
      </c>
      <c r="C46" s="14" t="s">
        <v>87</v>
      </c>
      <c r="D46" s="4" t="s">
        <v>88</v>
      </c>
      <c r="E46" s="3" t="s">
        <v>193</v>
      </c>
      <c r="F46" s="3">
        <v>549000</v>
      </c>
      <c r="G46" s="3">
        <v>372000</v>
      </c>
      <c r="H46" s="3">
        <f t="shared" si="1"/>
        <v>921000</v>
      </c>
      <c r="I46" s="32"/>
      <c r="J46" s="32"/>
      <c r="K46" s="32"/>
      <c r="L46" s="32"/>
      <c r="M46" s="32"/>
      <c r="N46" s="32"/>
      <c r="O46" s="32"/>
    </row>
    <row r="47" spans="1:15">
      <c r="A47" s="14" t="s">
        <v>89</v>
      </c>
      <c r="B47" s="4" t="s">
        <v>5</v>
      </c>
      <c r="C47" s="15" t="s">
        <v>89</v>
      </c>
      <c r="D47" s="4" t="s">
        <v>90</v>
      </c>
      <c r="E47" s="3" t="s">
        <v>194</v>
      </c>
      <c r="F47" s="3">
        <v>12708000</v>
      </c>
      <c r="G47" s="3">
        <v>6380000</v>
      </c>
      <c r="H47" s="3">
        <f t="shared" si="1"/>
        <v>19088000</v>
      </c>
      <c r="I47" s="32"/>
      <c r="J47" s="32" t="s">
        <v>230</v>
      </c>
      <c r="K47" s="32"/>
      <c r="L47" s="32"/>
      <c r="M47" s="32"/>
      <c r="N47" s="32"/>
      <c r="O47" s="32"/>
    </row>
    <row r="48" spans="1:15">
      <c r="A48" s="14" t="s">
        <v>89</v>
      </c>
      <c r="B48" s="4" t="s">
        <v>7</v>
      </c>
      <c r="C48" s="14" t="s">
        <v>89</v>
      </c>
      <c r="D48" s="4" t="s">
        <v>91</v>
      </c>
      <c r="E48" s="3" t="s">
        <v>194</v>
      </c>
      <c r="F48" s="3">
        <v>269000</v>
      </c>
      <c r="G48" s="3">
        <v>176000</v>
      </c>
      <c r="H48" s="3">
        <f t="shared" si="1"/>
        <v>445000</v>
      </c>
      <c r="I48" s="32"/>
      <c r="J48" s="32"/>
      <c r="K48" s="32"/>
      <c r="L48" s="32"/>
      <c r="M48" s="32"/>
      <c r="N48" s="32"/>
      <c r="O48" s="32"/>
    </row>
    <row r="49" spans="1:15">
      <c r="A49" s="14" t="s">
        <v>89</v>
      </c>
      <c r="B49" s="4" t="s">
        <v>7</v>
      </c>
      <c r="C49" s="14" t="s">
        <v>92</v>
      </c>
      <c r="D49" s="4" t="s">
        <v>93</v>
      </c>
      <c r="E49" s="3" t="s">
        <v>194</v>
      </c>
      <c r="F49" s="3">
        <v>269000</v>
      </c>
      <c r="G49" s="3">
        <v>176000</v>
      </c>
      <c r="H49" s="3">
        <f t="shared" si="1"/>
        <v>445000</v>
      </c>
      <c r="I49" s="32"/>
      <c r="J49" s="32"/>
      <c r="K49" s="32"/>
      <c r="L49" s="32"/>
      <c r="M49" s="32"/>
      <c r="N49" s="32"/>
      <c r="O49" s="32"/>
    </row>
    <row r="50" spans="1:15">
      <c r="A50" s="14" t="s">
        <v>89</v>
      </c>
      <c r="B50" s="4" t="s">
        <v>7</v>
      </c>
      <c r="C50" s="14" t="s">
        <v>94</v>
      </c>
      <c r="D50" s="4" t="s">
        <v>95</v>
      </c>
      <c r="E50" s="3" t="s">
        <v>194</v>
      </c>
      <c r="F50" s="3">
        <v>167000</v>
      </c>
      <c r="G50" s="3">
        <v>340000</v>
      </c>
      <c r="H50" s="3">
        <f t="shared" si="1"/>
        <v>507000</v>
      </c>
      <c r="I50" s="32"/>
      <c r="J50" s="32"/>
      <c r="K50" s="32"/>
      <c r="L50" s="32"/>
      <c r="M50" s="32"/>
      <c r="N50" s="32"/>
      <c r="O50" s="32"/>
    </row>
    <row r="51" spans="1:15">
      <c r="A51" s="14" t="s">
        <v>96</v>
      </c>
      <c r="B51" s="4" t="s">
        <v>5</v>
      </c>
      <c r="C51" s="15" t="s">
        <v>96</v>
      </c>
      <c r="D51" s="4" t="s">
        <v>97</v>
      </c>
      <c r="E51" s="3" t="s">
        <v>196</v>
      </c>
      <c r="F51" s="3">
        <v>5466000</v>
      </c>
      <c r="G51" s="3">
        <v>4722000</v>
      </c>
      <c r="H51" s="3">
        <f t="shared" si="1"/>
        <v>10188000</v>
      </c>
      <c r="I51" s="32"/>
      <c r="J51" s="32" t="s">
        <v>230</v>
      </c>
      <c r="K51" s="32"/>
      <c r="L51" s="32"/>
      <c r="M51" s="32"/>
      <c r="N51" s="32"/>
      <c r="O51" s="32"/>
    </row>
    <row r="52" spans="1:15">
      <c r="A52" s="14" t="s">
        <v>96</v>
      </c>
      <c r="B52" s="4" t="s">
        <v>7</v>
      </c>
      <c r="C52" s="14" t="s">
        <v>98</v>
      </c>
      <c r="D52" s="4" t="s">
        <v>99</v>
      </c>
      <c r="E52" s="3" t="s">
        <v>196</v>
      </c>
      <c r="F52" s="3">
        <v>167000</v>
      </c>
      <c r="G52" s="3">
        <v>340000</v>
      </c>
      <c r="H52" s="3">
        <f t="shared" si="1"/>
        <v>507000</v>
      </c>
      <c r="I52" s="32"/>
      <c r="J52" s="32"/>
      <c r="K52" s="32"/>
      <c r="L52" s="32"/>
      <c r="M52" s="32"/>
      <c r="N52" s="32"/>
      <c r="O52" s="32"/>
    </row>
    <row r="53" spans="1:15">
      <c r="A53" s="14" t="s">
        <v>96</v>
      </c>
      <c r="B53" s="4" t="s">
        <v>7</v>
      </c>
      <c r="C53" s="14" t="s">
        <v>100</v>
      </c>
      <c r="D53" s="4" t="s">
        <v>101</v>
      </c>
      <c r="E53" s="3" t="s">
        <v>196</v>
      </c>
      <c r="F53" s="3">
        <v>167000</v>
      </c>
      <c r="G53" s="3">
        <v>340000</v>
      </c>
      <c r="H53" s="3">
        <f t="shared" si="1"/>
        <v>507000</v>
      </c>
      <c r="I53" s="32"/>
      <c r="J53" s="32"/>
      <c r="K53" s="32"/>
      <c r="L53" s="32"/>
      <c r="M53" s="32"/>
      <c r="N53" s="32"/>
      <c r="O53" s="32"/>
    </row>
    <row r="54" spans="1:15">
      <c r="A54" s="14" t="s">
        <v>96</v>
      </c>
      <c r="B54" s="4" t="s">
        <v>7</v>
      </c>
      <c r="C54" s="14" t="s">
        <v>102</v>
      </c>
      <c r="D54" s="4" t="s">
        <v>103</v>
      </c>
      <c r="E54" s="3" t="s">
        <v>196</v>
      </c>
      <c r="F54" s="3">
        <v>167000</v>
      </c>
      <c r="G54" s="3">
        <v>340000</v>
      </c>
      <c r="H54" s="3">
        <f t="shared" si="1"/>
        <v>507000</v>
      </c>
      <c r="I54" s="32"/>
      <c r="J54" s="32"/>
      <c r="K54" s="32"/>
      <c r="L54" s="32"/>
      <c r="M54" s="32"/>
      <c r="N54" s="32"/>
      <c r="O54" s="32"/>
    </row>
    <row r="55" spans="1:15">
      <c r="A55" s="14" t="s">
        <v>96</v>
      </c>
      <c r="B55" s="4" t="s">
        <v>7</v>
      </c>
      <c r="C55" s="14" t="s">
        <v>104</v>
      </c>
      <c r="D55" s="4" t="s">
        <v>105</v>
      </c>
      <c r="E55" s="3" t="s">
        <v>196</v>
      </c>
      <c r="F55" s="3">
        <v>167000</v>
      </c>
      <c r="G55" s="3">
        <v>340000</v>
      </c>
      <c r="H55" s="3">
        <f t="shared" si="1"/>
        <v>507000</v>
      </c>
      <c r="I55" s="32"/>
      <c r="J55" s="32"/>
      <c r="K55" s="32"/>
      <c r="L55" s="32"/>
      <c r="M55" s="32"/>
      <c r="N55" s="32"/>
      <c r="O55" s="32"/>
    </row>
    <row r="56" spans="1:15">
      <c r="A56" s="14" t="s">
        <v>96</v>
      </c>
      <c r="B56" s="4" t="s">
        <v>7</v>
      </c>
      <c r="C56" s="14" t="s">
        <v>106</v>
      </c>
      <c r="D56" s="4" t="s">
        <v>107</v>
      </c>
      <c r="E56" s="3" t="s">
        <v>196</v>
      </c>
      <c r="F56" s="3">
        <v>167000</v>
      </c>
      <c r="G56" s="3">
        <v>340000</v>
      </c>
      <c r="H56" s="3">
        <f t="shared" si="1"/>
        <v>507000</v>
      </c>
      <c r="I56" s="32"/>
      <c r="J56" s="32"/>
      <c r="K56" s="32"/>
      <c r="L56" s="32"/>
      <c r="M56" s="32"/>
      <c r="N56" s="32"/>
      <c r="O56" s="32"/>
    </row>
    <row r="57" spans="1:15">
      <c r="A57" s="14" t="s">
        <v>96</v>
      </c>
      <c r="B57" s="4" t="s">
        <v>7</v>
      </c>
      <c r="C57" s="14" t="s">
        <v>108</v>
      </c>
      <c r="D57" s="4" t="s">
        <v>109</v>
      </c>
      <c r="E57" s="3" t="s">
        <v>196</v>
      </c>
      <c r="F57" s="3">
        <v>167000</v>
      </c>
      <c r="G57" s="3">
        <v>340000</v>
      </c>
      <c r="H57" s="3">
        <f t="shared" si="1"/>
        <v>507000</v>
      </c>
      <c r="I57" s="32"/>
      <c r="J57" s="32"/>
      <c r="K57" s="32"/>
      <c r="L57" s="32"/>
      <c r="M57" s="32"/>
      <c r="N57" s="32"/>
      <c r="O57" s="32"/>
    </row>
    <row r="58" spans="1:15">
      <c r="A58" s="14" t="s">
        <v>96</v>
      </c>
      <c r="B58" s="4" t="s">
        <v>110</v>
      </c>
      <c r="C58" s="14" t="s">
        <v>111</v>
      </c>
      <c r="D58" s="4" t="s">
        <v>112</v>
      </c>
      <c r="E58" s="3" t="s">
        <v>196</v>
      </c>
      <c r="F58" s="3">
        <v>435000</v>
      </c>
      <c r="G58" s="3">
        <v>1616000</v>
      </c>
      <c r="H58" s="3">
        <f t="shared" si="1"/>
        <v>2051000</v>
      </c>
      <c r="I58" s="32"/>
      <c r="J58" s="32"/>
      <c r="K58" s="32"/>
      <c r="L58" s="32"/>
      <c r="M58" s="32"/>
      <c r="N58" s="32"/>
      <c r="O58" s="32"/>
    </row>
    <row r="59" spans="1:15">
      <c r="A59" s="14" t="s">
        <v>96</v>
      </c>
      <c r="B59" s="4" t="s">
        <v>113</v>
      </c>
      <c r="C59" s="14" t="s">
        <v>111</v>
      </c>
      <c r="D59" s="4" t="s">
        <v>114</v>
      </c>
      <c r="E59" s="3" t="s">
        <v>201</v>
      </c>
      <c r="F59" s="3">
        <v>1140000</v>
      </c>
      <c r="G59" s="3">
        <v>0</v>
      </c>
      <c r="H59" s="3">
        <f t="shared" si="1"/>
        <v>1140000</v>
      </c>
      <c r="I59" s="32"/>
      <c r="J59" s="32"/>
      <c r="K59" s="32"/>
      <c r="L59" s="32"/>
      <c r="M59" s="32"/>
      <c r="N59" s="32"/>
      <c r="O59" s="32"/>
    </row>
    <row r="60" spans="1:15">
      <c r="A60" s="14" t="s">
        <v>96</v>
      </c>
      <c r="B60" s="4" t="s">
        <v>7</v>
      </c>
      <c r="C60" s="14" t="s">
        <v>115</v>
      </c>
      <c r="D60" s="4" t="s">
        <v>116</v>
      </c>
      <c r="E60" s="3" t="s">
        <v>196</v>
      </c>
      <c r="F60" s="3">
        <v>167000</v>
      </c>
      <c r="G60" s="3">
        <v>340000</v>
      </c>
      <c r="H60" s="3">
        <f t="shared" si="1"/>
        <v>507000</v>
      </c>
      <c r="I60" s="32"/>
      <c r="J60" s="32"/>
      <c r="K60" s="32"/>
      <c r="L60" s="32"/>
      <c r="M60" s="32"/>
      <c r="N60" s="32"/>
      <c r="O60" s="32"/>
    </row>
    <row r="61" spans="1:15">
      <c r="A61" s="14" t="s">
        <v>117</v>
      </c>
      <c r="B61" s="4" t="s">
        <v>5</v>
      </c>
      <c r="C61" s="15" t="s">
        <v>117</v>
      </c>
      <c r="D61" s="4" t="s">
        <v>118</v>
      </c>
      <c r="E61" s="3" t="s">
        <v>195</v>
      </c>
      <c r="F61" s="3">
        <v>6990000</v>
      </c>
      <c r="G61" s="3">
        <v>4340000</v>
      </c>
      <c r="H61" s="3">
        <f t="shared" si="1"/>
        <v>11330000</v>
      </c>
      <c r="I61" s="32"/>
      <c r="J61" s="32" t="s">
        <v>230</v>
      </c>
      <c r="K61" s="32"/>
      <c r="L61" s="32"/>
      <c r="M61" s="32"/>
      <c r="N61" s="32"/>
      <c r="O61" s="32" t="s">
        <v>230</v>
      </c>
    </row>
    <row r="62" spans="1:15">
      <c r="A62" s="14" t="s">
        <v>117</v>
      </c>
      <c r="B62" s="4" t="s">
        <v>7</v>
      </c>
      <c r="C62" s="14" t="s">
        <v>119</v>
      </c>
      <c r="D62" s="4" t="s">
        <v>120</v>
      </c>
      <c r="E62" s="3" t="s">
        <v>195</v>
      </c>
      <c r="F62" s="3">
        <v>383000</v>
      </c>
      <c r="G62" s="3">
        <v>366000</v>
      </c>
      <c r="H62" s="3">
        <f t="shared" si="1"/>
        <v>749000</v>
      </c>
      <c r="I62" s="32"/>
      <c r="J62" s="32"/>
      <c r="K62" s="32"/>
      <c r="L62" s="32"/>
      <c r="M62" s="32"/>
      <c r="N62" s="32"/>
      <c r="O62" s="32"/>
    </row>
    <row r="63" spans="1:15">
      <c r="A63" s="14" t="s">
        <v>117</v>
      </c>
      <c r="B63" s="4" t="s">
        <v>7</v>
      </c>
      <c r="C63" s="14" t="s">
        <v>121</v>
      </c>
      <c r="D63" s="4" t="s">
        <v>122</v>
      </c>
      <c r="E63" s="3" t="s">
        <v>195</v>
      </c>
      <c r="F63" s="3">
        <v>63000</v>
      </c>
      <c r="G63" s="3">
        <v>177000</v>
      </c>
      <c r="H63" s="3">
        <f t="shared" si="1"/>
        <v>240000</v>
      </c>
      <c r="I63" s="32"/>
      <c r="J63" s="32"/>
      <c r="K63" s="32"/>
      <c r="L63" s="32"/>
      <c r="M63" s="32"/>
      <c r="N63" s="32"/>
      <c r="O63" s="32"/>
    </row>
    <row r="64" spans="1:15">
      <c r="A64" s="14" t="s">
        <v>117</v>
      </c>
      <c r="B64" s="4" t="s">
        <v>7</v>
      </c>
      <c r="C64" s="14" t="s">
        <v>123</v>
      </c>
      <c r="D64" s="4" t="s">
        <v>124</v>
      </c>
      <c r="E64" s="3" t="s">
        <v>195</v>
      </c>
      <c r="F64" s="3">
        <v>63000</v>
      </c>
      <c r="G64" s="3">
        <v>177000</v>
      </c>
      <c r="H64" s="3">
        <f t="shared" si="1"/>
        <v>240000</v>
      </c>
      <c r="I64" s="32"/>
      <c r="J64" s="32"/>
      <c r="K64" s="32"/>
      <c r="L64" s="32"/>
      <c r="M64" s="32"/>
      <c r="N64" s="32"/>
      <c r="O64" s="32"/>
    </row>
    <row r="65" spans="1:15">
      <c r="A65" s="14" t="s">
        <v>117</v>
      </c>
      <c r="B65" s="4" t="s">
        <v>7</v>
      </c>
      <c r="C65" s="14" t="s">
        <v>117</v>
      </c>
      <c r="D65" s="4" t="s">
        <v>125</v>
      </c>
      <c r="E65" s="3" t="s">
        <v>195</v>
      </c>
      <c r="F65" s="3">
        <v>167000</v>
      </c>
      <c r="G65" s="3">
        <v>340000</v>
      </c>
      <c r="H65" s="3">
        <f t="shared" si="1"/>
        <v>507000</v>
      </c>
      <c r="I65" s="32"/>
      <c r="J65" s="32"/>
      <c r="K65" s="32"/>
      <c r="L65" s="32"/>
      <c r="M65" s="32"/>
      <c r="N65" s="32"/>
      <c r="O65" s="32"/>
    </row>
    <row r="66" spans="1:15">
      <c r="A66" s="14" t="s">
        <v>126</v>
      </c>
      <c r="B66" s="4" t="s">
        <v>5</v>
      </c>
      <c r="C66" s="15" t="s">
        <v>126</v>
      </c>
      <c r="D66" s="4" t="s">
        <v>127</v>
      </c>
      <c r="E66" s="3" t="s">
        <v>198</v>
      </c>
      <c r="F66" s="3">
        <v>7499000</v>
      </c>
      <c r="G66" s="3">
        <v>4620000</v>
      </c>
      <c r="H66" s="3">
        <f t="shared" si="1"/>
        <v>12119000</v>
      </c>
      <c r="I66" s="32"/>
      <c r="J66" s="32" t="s">
        <v>230</v>
      </c>
      <c r="K66" s="32"/>
      <c r="L66" s="32"/>
      <c r="M66" s="32"/>
      <c r="N66" s="32"/>
      <c r="O66" s="32"/>
    </row>
    <row r="67" spans="1:15">
      <c r="A67" s="14" t="s">
        <v>126</v>
      </c>
      <c r="B67" s="4" t="s">
        <v>110</v>
      </c>
      <c r="C67" s="14" t="s">
        <v>128</v>
      </c>
      <c r="D67" s="4" t="s">
        <v>129</v>
      </c>
      <c r="E67" s="3" t="s">
        <v>198</v>
      </c>
      <c r="F67" s="3">
        <v>435000</v>
      </c>
      <c r="G67" s="3">
        <v>1616000</v>
      </c>
      <c r="H67" s="3">
        <f t="shared" si="1"/>
        <v>2051000</v>
      </c>
      <c r="I67" s="32"/>
      <c r="J67" s="32"/>
      <c r="K67" s="32"/>
      <c r="L67" s="32"/>
      <c r="M67" s="32"/>
      <c r="N67" s="32"/>
      <c r="O67" s="32"/>
    </row>
    <row r="68" spans="1:15">
      <c r="A68" s="14" t="s">
        <v>126</v>
      </c>
      <c r="B68" s="4" t="s">
        <v>7</v>
      </c>
      <c r="C68" s="14" t="s">
        <v>131</v>
      </c>
      <c r="D68" s="4" t="s">
        <v>132</v>
      </c>
      <c r="E68" s="3" t="s">
        <v>198</v>
      </c>
      <c r="F68" s="3">
        <v>188000</v>
      </c>
      <c r="G68" s="3">
        <v>213000</v>
      </c>
      <c r="H68" s="3">
        <f t="shared" si="1"/>
        <v>401000</v>
      </c>
      <c r="I68" s="32"/>
      <c r="J68" s="32"/>
      <c r="K68" s="32"/>
      <c r="L68" s="32"/>
      <c r="M68" s="32"/>
      <c r="N68" s="32"/>
      <c r="O68" s="32"/>
    </row>
    <row r="69" spans="1:15">
      <c r="A69" s="14" t="s">
        <v>126</v>
      </c>
      <c r="B69" s="4" t="s">
        <v>7</v>
      </c>
      <c r="C69" s="14" t="s">
        <v>133</v>
      </c>
      <c r="D69" s="4" t="s">
        <v>134</v>
      </c>
      <c r="E69" s="3" t="s">
        <v>198</v>
      </c>
      <c r="F69" s="3">
        <v>190000</v>
      </c>
      <c r="G69" s="3">
        <v>238000</v>
      </c>
      <c r="H69" s="3">
        <f t="shared" ref="H69:H98" si="2">F69+G69</f>
        <v>428000</v>
      </c>
      <c r="I69" s="32"/>
      <c r="J69" s="32"/>
      <c r="K69" s="32"/>
      <c r="L69" s="32"/>
      <c r="M69" s="32"/>
      <c r="N69" s="32"/>
      <c r="O69" s="32"/>
    </row>
    <row r="70" spans="1:15">
      <c r="A70" s="14" t="s">
        <v>126</v>
      </c>
      <c r="B70" s="4" t="s">
        <v>7</v>
      </c>
      <c r="C70" s="14" t="s">
        <v>135</v>
      </c>
      <c r="D70" s="4" t="s">
        <v>136</v>
      </c>
      <c r="E70" s="3" t="s">
        <v>198</v>
      </c>
      <c r="F70" s="3">
        <v>167000</v>
      </c>
      <c r="G70" s="3">
        <v>340000</v>
      </c>
      <c r="H70" s="3">
        <f t="shared" si="2"/>
        <v>507000</v>
      </c>
      <c r="I70" s="32"/>
      <c r="J70" s="32"/>
      <c r="K70" s="32"/>
      <c r="L70" s="32"/>
      <c r="M70" s="32"/>
      <c r="N70" s="32"/>
      <c r="O70" s="32"/>
    </row>
    <row r="71" spans="1:15">
      <c r="A71" s="14" t="s">
        <v>126</v>
      </c>
      <c r="B71" s="4" t="s">
        <v>7</v>
      </c>
      <c r="C71" s="14" t="s">
        <v>60</v>
      </c>
      <c r="D71" s="4" t="s">
        <v>137</v>
      </c>
      <c r="E71" s="3" t="s">
        <v>198</v>
      </c>
      <c r="F71" s="3">
        <v>172000</v>
      </c>
      <c r="G71" s="3">
        <v>242000</v>
      </c>
      <c r="H71" s="3">
        <f t="shared" si="2"/>
        <v>414000</v>
      </c>
      <c r="I71" s="32"/>
      <c r="J71" s="32"/>
      <c r="K71" s="32"/>
      <c r="L71" s="32"/>
      <c r="M71" s="32"/>
      <c r="N71" s="32"/>
      <c r="O71" s="32"/>
    </row>
    <row r="72" spans="1:15">
      <c r="A72" s="14" t="s">
        <v>126</v>
      </c>
      <c r="B72" s="4" t="s">
        <v>7</v>
      </c>
      <c r="C72" s="14" t="s">
        <v>138</v>
      </c>
      <c r="D72" s="4" t="s">
        <v>139</v>
      </c>
      <c r="E72" s="3" t="s">
        <v>198</v>
      </c>
      <c r="F72" s="3">
        <v>63000</v>
      </c>
      <c r="G72" s="3">
        <v>177000</v>
      </c>
      <c r="H72" s="3">
        <f t="shared" si="2"/>
        <v>240000</v>
      </c>
      <c r="I72" s="32"/>
      <c r="J72" s="32"/>
      <c r="K72" s="32"/>
      <c r="L72" s="32"/>
      <c r="M72" s="32"/>
      <c r="N72" s="32"/>
      <c r="O72" s="32"/>
    </row>
    <row r="73" spans="1:15">
      <c r="A73" s="14" t="s">
        <v>126</v>
      </c>
      <c r="B73" s="4" t="s">
        <v>7</v>
      </c>
      <c r="C73" s="14" t="s">
        <v>140</v>
      </c>
      <c r="D73" s="4" t="s">
        <v>141</v>
      </c>
      <c r="E73" s="3" t="s">
        <v>198</v>
      </c>
      <c r="F73" s="3">
        <v>167000</v>
      </c>
      <c r="G73" s="3">
        <v>340000</v>
      </c>
      <c r="H73" s="3">
        <f t="shared" si="2"/>
        <v>507000</v>
      </c>
      <c r="I73" s="32"/>
      <c r="J73" s="32"/>
      <c r="K73" s="32"/>
      <c r="L73" s="32"/>
      <c r="M73" s="32"/>
      <c r="N73" s="32"/>
      <c r="O73" s="32"/>
    </row>
    <row r="74" spans="1:15">
      <c r="A74" s="14" t="s">
        <v>142</v>
      </c>
      <c r="B74" s="4" t="s">
        <v>5</v>
      </c>
      <c r="C74" s="15" t="s">
        <v>142</v>
      </c>
      <c r="D74" s="4" t="s">
        <v>143</v>
      </c>
      <c r="E74" s="3" t="s">
        <v>197</v>
      </c>
      <c r="F74" s="3">
        <v>9149000</v>
      </c>
      <c r="G74" s="3">
        <v>3575000</v>
      </c>
      <c r="H74" s="3">
        <f t="shared" si="2"/>
        <v>12724000</v>
      </c>
      <c r="I74" s="32"/>
      <c r="J74" s="32" t="s">
        <v>230</v>
      </c>
      <c r="K74" s="32"/>
      <c r="L74" s="32"/>
      <c r="M74" s="32"/>
      <c r="N74" s="32"/>
      <c r="O74" s="32" t="s">
        <v>230</v>
      </c>
    </row>
    <row r="75" spans="1:15">
      <c r="A75" s="14" t="s">
        <v>142</v>
      </c>
      <c r="B75" s="4" t="s">
        <v>7</v>
      </c>
      <c r="C75" s="14" t="s">
        <v>144</v>
      </c>
      <c r="D75" s="4" t="s">
        <v>145</v>
      </c>
      <c r="E75" s="3" t="s">
        <v>197</v>
      </c>
      <c r="F75" s="3">
        <v>26000</v>
      </c>
      <c r="G75" s="3">
        <v>135000</v>
      </c>
      <c r="H75" s="3">
        <f t="shared" si="2"/>
        <v>161000</v>
      </c>
      <c r="I75" s="32"/>
      <c r="J75" s="32"/>
      <c r="K75" s="32"/>
      <c r="L75" s="32"/>
      <c r="M75" s="32"/>
      <c r="N75" s="32"/>
      <c r="O75" s="32"/>
    </row>
    <row r="76" spans="1:15">
      <c r="A76" s="14" t="s">
        <v>142</v>
      </c>
      <c r="B76" s="4" t="s">
        <v>7</v>
      </c>
      <c r="C76" s="14" t="s">
        <v>146</v>
      </c>
      <c r="D76" s="4" t="s">
        <v>147</v>
      </c>
      <c r="E76" s="3" t="s">
        <v>197</v>
      </c>
      <c r="F76" s="3">
        <v>167000</v>
      </c>
      <c r="G76" s="3">
        <v>340000</v>
      </c>
      <c r="H76" s="3">
        <f t="shared" si="2"/>
        <v>507000</v>
      </c>
      <c r="I76" s="32"/>
      <c r="J76" s="32"/>
      <c r="K76" s="32"/>
      <c r="L76" s="32"/>
      <c r="M76" s="32"/>
      <c r="N76" s="32"/>
      <c r="O76" s="32"/>
    </row>
    <row r="77" spans="1:15">
      <c r="A77" s="14" t="s">
        <v>142</v>
      </c>
      <c r="B77" s="4" t="s">
        <v>7</v>
      </c>
      <c r="C77" s="14" t="s">
        <v>148</v>
      </c>
      <c r="D77" s="4" t="s">
        <v>149</v>
      </c>
      <c r="E77" s="3" t="s">
        <v>197</v>
      </c>
      <c r="F77" s="3">
        <v>167000</v>
      </c>
      <c r="G77" s="3">
        <v>340000</v>
      </c>
      <c r="H77" s="3">
        <f t="shared" si="2"/>
        <v>507000</v>
      </c>
      <c r="I77" s="32"/>
      <c r="J77" s="32"/>
      <c r="K77" s="32"/>
      <c r="L77" s="32"/>
      <c r="M77" s="32"/>
      <c r="N77" s="32"/>
      <c r="O77" s="32"/>
    </row>
    <row r="78" spans="1:15">
      <c r="A78" s="14" t="s">
        <v>142</v>
      </c>
      <c r="B78" s="4" t="s">
        <v>7</v>
      </c>
      <c r="C78" s="14" t="s">
        <v>150</v>
      </c>
      <c r="D78" s="4" t="s">
        <v>151</v>
      </c>
      <c r="E78" s="3" t="s">
        <v>197</v>
      </c>
      <c r="F78" s="3">
        <v>167000</v>
      </c>
      <c r="G78" s="3">
        <v>340000</v>
      </c>
      <c r="H78" s="3">
        <f t="shared" si="2"/>
        <v>507000</v>
      </c>
      <c r="I78" s="32"/>
      <c r="J78" s="32"/>
      <c r="K78" s="32"/>
      <c r="L78" s="32"/>
      <c r="M78" s="32"/>
      <c r="N78" s="32"/>
      <c r="O78" s="32"/>
    </row>
    <row r="79" spans="1:15">
      <c r="A79" s="14" t="s">
        <v>142</v>
      </c>
      <c r="B79" s="4" t="s">
        <v>7</v>
      </c>
      <c r="C79" s="14" t="s">
        <v>152</v>
      </c>
      <c r="D79" s="4" t="s">
        <v>153</v>
      </c>
      <c r="E79" s="3" t="s">
        <v>197</v>
      </c>
      <c r="F79" s="3">
        <v>416000</v>
      </c>
      <c r="G79" s="3">
        <v>577000</v>
      </c>
      <c r="H79" s="3">
        <f t="shared" si="2"/>
        <v>993000</v>
      </c>
      <c r="I79" s="32"/>
      <c r="J79" s="32"/>
      <c r="K79" s="32"/>
      <c r="L79" s="32"/>
      <c r="M79" s="32"/>
      <c r="N79" s="32"/>
      <c r="O79" s="32"/>
    </row>
    <row r="80" spans="1:15">
      <c r="A80" s="14" t="s">
        <v>142</v>
      </c>
      <c r="B80" s="4" t="s">
        <v>7</v>
      </c>
      <c r="C80" s="14" t="s">
        <v>154</v>
      </c>
      <c r="D80" s="4" t="s">
        <v>155</v>
      </c>
      <c r="E80" s="3" t="s">
        <v>197</v>
      </c>
      <c r="F80" s="3">
        <v>167000</v>
      </c>
      <c r="G80" s="3">
        <v>340000</v>
      </c>
      <c r="H80" s="3">
        <f t="shared" si="2"/>
        <v>507000</v>
      </c>
      <c r="I80" s="32"/>
      <c r="J80" s="32"/>
      <c r="K80" s="32"/>
      <c r="L80" s="32"/>
      <c r="M80" s="32"/>
      <c r="N80" s="32"/>
      <c r="O80" s="32"/>
    </row>
    <row r="81" spans="1:15">
      <c r="A81" s="14" t="s">
        <v>142</v>
      </c>
      <c r="B81" s="4" t="s">
        <v>7</v>
      </c>
      <c r="C81" s="14" t="s">
        <v>156</v>
      </c>
      <c r="D81" s="4" t="s">
        <v>157</v>
      </c>
      <c r="E81" s="3" t="s">
        <v>197</v>
      </c>
      <c r="F81" s="3">
        <v>313000</v>
      </c>
      <c r="G81" s="3">
        <v>278000</v>
      </c>
      <c r="H81" s="3">
        <f t="shared" si="2"/>
        <v>591000</v>
      </c>
      <c r="I81" s="32"/>
      <c r="J81" s="32"/>
      <c r="K81" s="32"/>
      <c r="L81" s="32"/>
      <c r="M81" s="32"/>
      <c r="N81" s="32"/>
      <c r="O81" s="32"/>
    </row>
    <row r="82" spans="1:15">
      <c r="A82" s="14" t="s">
        <v>142</v>
      </c>
      <c r="B82" s="4" t="s">
        <v>7</v>
      </c>
      <c r="C82" s="14" t="s">
        <v>158</v>
      </c>
      <c r="D82" s="4" t="s">
        <v>159</v>
      </c>
      <c r="E82" s="3" t="s">
        <v>197</v>
      </c>
      <c r="F82" s="3">
        <v>167000</v>
      </c>
      <c r="G82" s="3">
        <v>340000</v>
      </c>
      <c r="H82" s="3">
        <f t="shared" si="2"/>
        <v>507000</v>
      </c>
      <c r="I82" s="32"/>
      <c r="J82" s="32"/>
      <c r="K82" s="32"/>
      <c r="L82" s="32"/>
      <c r="M82" s="32"/>
      <c r="N82" s="32"/>
      <c r="O82" s="32"/>
    </row>
    <row r="83" spans="1:15">
      <c r="A83" s="14" t="s">
        <v>142</v>
      </c>
      <c r="B83" s="4" t="s">
        <v>130</v>
      </c>
      <c r="C83" s="14" t="s">
        <v>158</v>
      </c>
      <c r="D83" s="4" t="s">
        <v>160</v>
      </c>
      <c r="E83" s="3" t="s">
        <v>197</v>
      </c>
      <c r="F83" s="3">
        <v>2041000</v>
      </c>
      <c r="G83" s="3">
        <v>437000</v>
      </c>
      <c r="H83" s="3">
        <f t="shared" si="2"/>
        <v>2478000</v>
      </c>
      <c r="I83" s="32"/>
      <c r="J83" s="32"/>
      <c r="K83" s="32"/>
      <c r="L83" s="32"/>
      <c r="M83" s="32"/>
      <c r="N83" s="32"/>
      <c r="O83" s="32"/>
    </row>
    <row r="84" spans="1:15">
      <c r="A84" s="14" t="s">
        <v>142</v>
      </c>
      <c r="B84" s="4" t="s">
        <v>7</v>
      </c>
      <c r="C84" s="14" t="s">
        <v>161</v>
      </c>
      <c r="D84" s="4" t="s">
        <v>162</v>
      </c>
      <c r="E84" s="3" t="s">
        <v>197</v>
      </c>
      <c r="F84" s="3">
        <v>167000</v>
      </c>
      <c r="G84" s="3">
        <v>340000</v>
      </c>
      <c r="H84" s="3">
        <f t="shared" si="2"/>
        <v>507000</v>
      </c>
      <c r="I84" s="32"/>
      <c r="J84" s="32"/>
      <c r="K84" s="32"/>
      <c r="L84" s="32"/>
      <c r="M84" s="32"/>
      <c r="N84" s="32"/>
      <c r="O84" s="32"/>
    </row>
    <row r="85" spans="1:15">
      <c r="A85" s="14" t="s">
        <v>142</v>
      </c>
      <c r="B85" s="4" t="s">
        <v>163</v>
      </c>
      <c r="C85" s="14" t="s">
        <v>164</v>
      </c>
      <c r="D85" s="4" t="s">
        <v>165</v>
      </c>
      <c r="E85" s="3" t="s">
        <v>200</v>
      </c>
      <c r="F85" s="3">
        <v>1194000</v>
      </c>
      <c r="G85" s="3">
        <v>459000</v>
      </c>
      <c r="H85" s="3">
        <f t="shared" si="2"/>
        <v>1653000</v>
      </c>
      <c r="I85" s="32"/>
      <c r="J85" s="32"/>
      <c r="K85" s="32"/>
      <c r="L85" s="32"/>
      <c r="M85" s="32"/>
      <c r="N85" s="32"/>
      <c r="O85" s="32"/>
    </row>
    <row r="86" spans="1:15">
      <c r="A86" s="14" t="s">
        <v>142</v>
      </c>
      <c r="B86" s="4" t="s">
        <v>166</v>
      </c>
      <c r="C86" s="16" t="s">
        <v>164</v>
      </c>
      <c r="D86" s="4" t="s">
        <v>167</v>
      </c>
      <c r="E86" s="3" t="s">
        <v>200</v>
      </c>
      <c r="F86" s="3">
        <v>308000</v>
      </c>
      <c r="G86" s="3">
        <v>227000</v>
      </c>
      <c r="H86" s="3">
        <f t="shared" si="2"/>
        <v>535000</v>
      </c>
      <c r="I86" s="32"/>
      <c r="J86" s="32"/>
      <c r="K86" s="32"/>
      <c r="L86" s="32"/>
      <c r="M86" s="32"/>
      <c r="N86" s="32"/>
      <c r="O86" s="32"/>
    </row>
    <row r="87" spans="1:15">
      <c r="A87" s="14" t="s">
        <v>168</v>
      </c>
      <c r="B87" s="4" t="s">
        <v>169</v>
      </c>
      <c r="C87" s="14" t="s">
        <v>170</v>
      </c>
      <c r="D87" s="4" t="s">
        <v>171</v>
      </c>
      <c r="E87" s="3" t="s">
        <v>199</v>
      </c>
      <c r="F87" s="3">
        <v>4958000</v>
      </c>
      <c r="G87" s="3">
        <v>7402000</v>
      </c>
      <c r="H87" s="3">
        <f t="shared" si="2"/>
        <v>12360000</v>
      </c>
      <c r="I87" s="32"/>
      <c r="J87" s="32"/>
      <c r="K87" s="32"/>
      <c r="L87" s="32"/>
      <c r="M87" s="32"/>
      <c r="N87" s="32"/>
      <c r="O87" s="32"/>
    </row>
    <row r="88" spans="1:15">
      <c r="A88" s="14" t="s">
        <v>172</v>
      </c>
      <c r="B88" s="4" t="s">
        <v>173</v>
      </c>
      <c r="C88" s="14" t="s">
        <v>73</v>
      </c>
      <c r="D88" s="4" t="s">
        <v>174</v>
      </c>
      <c r="E88" s="3" t="s">
        <v>200</v>
      </c>
      <c r="F88" s="3">
        <v>35575000</v>
      </c>
      <c r="G88" s="3">
        <v>5104000</v>
      </c>
      <c r="H88" s="3">
        <f t="shared" si="2"/>
        <v>40679000</v>
      </c>
      <c r="I88" s="32" t="s">
        <v>230</v>
      </c>
      <c r="J88" s="32" t="s">
        <v>230</v>
      </c>
      <c r="K88" s="32"/>
      <c r="L88" s="32"/>
      <c r="M88" s="32"/>
      <c r="N88" s="32"/>
      <c r="O88" s="32" t="s">
        <v>230</v>
      </c>
    </row>
    <row r="89" spans="1:15">
      <c r="A89" s="14" t="s">
        <v>175</v>
      </c>
      <c r="B89" s="4" t="s">
        <v>176</v>
      </c>
      <c r="C89" s="14" t="s">
        <v>96</v>
      </c>
      <c r="D89" s="4" t="s">
        <v>177</v>
      </c>
      <c r="E89" s="3" t="s">
        <v>200</v>
      </c>
      <c r="F89" s="3">
        <v>1750000</v>
      </c>
      <c r="G89" s="3">
        <v>0</v>
      </c>
      <c r="H89" s="3">
        <f t="shared" si="2"/>
        <v>1750000</v>
      </c>
      <c r="I89" s="32"/>
      <c r="J89" s="32"/>
      <c r="K89" s="32"/>
      <c r="L89" s="32"/>
      <c r="M89" s="32"/>
      <c r="N89" s="32"/>
      <c r="O89" s="32"/>
    </row>
    <row r="90" spans="1:15">
      <c r="A90" s="14" t="s">
        <v>178</v>
      </c>
      <c r="B90" s="4" t="s">
        <v>179</v>
      </c>
      <c r="C90" s="14" t="s">
        <v>4</v>
      </c>
      <c r="D90" s="4" t="s">
        <v>180</v>
      </c>
      <c r="E90" s="3" t="s">
        <v>200</v>
      </c>
      <c r="F90" s="3">
        <v>320000</v>
      </c>
      <c r="G90" s="3">
        <v>193000</v>
      </c>
      <c r="H90" s="3">
        <f t="shared" si="2"/>
        <v>513000</v>
      </c>
      <c r="I90" s="32"/>
      <c r="J90" s="32"/>
      <c r="K90" s="32"/>
      <c r="L90" s="32"/>
      <c r="M90" s="32"/>
      <c r="N90" s="32"/>
      <c r="O90" s="32"/>
    </row>
    <row r="91" spans="1:15">
      <c r="A91" s="14" t="s">
        <v>181</v>
      </c>
      <c r="B91" s="4" t="s">
        <v>182</v>
      </c>
      <c r="C91" s="14" t="s">
        <v>63</v>
      </c>
      <c r="D91" s="4" t="s">
        <v>203</v>
      </c>
      <c r="E91" s="3" t="s">
        <v>200</v>
      </c>
      <c r="F91" s="3">
        <v>662000</v>
      </c>
      <c r="G91" s="3">
        <v>0</v>
      </c>
      <c r="H91" s="3">
        <f t="shared" si="2"/>
        <v>662000</v>
      </c>
      <c r="I91" s="32"/>
      <c r="J91" s="32"/>
      <c r="K91" s="32"/>
      <c r="L91" s="32"/>
      <c r="M91" s="32"/>
      <c r="N91" s="32"/>
      <c r="O91" s="32"/>
    </row>
    <row r="92" spans="1:15">
      <c r="A92" s="14" t="s">
        <v>183</v>
      </c>
      <c r="B92" s="4" t="s">
        <v>184</v>
      </c>
      <c r="C92" s="14" t="s">
        <v>183</v>
      </c>
      <c r="D92" s="4" t="s">
        <v>185</v>
      </c>
      <c r="E92" s="4" t="s">
        <v>186</v>
      </c>
      <c r="F92" s="3">
        <v>82000</v>
      </c>
      <c r="G92" s="3">
        <v>0</v>
      </c>
      <c r="H92" s="3">
        <f t="shared" si="2"/>
        <v>82000</v>
      </c>
      <c r="I92" s="32"/>
      <c r="J92" s="32"/>
      <c r="K92" s="32"/>
      <c r="L92" s="32"/>
      <c r="M92" s="32"/>
      <c r="N92" s="32"/>
      <c r="O92" s="32"/>
    </row>
    <row r="93" spans="1:15">
      <c r="A93" s="14" t="s">
        <v>73</v>
      </c>
      <c r="B93" s="4" t="s">
        <v>187</v>
      </c>
      <c r="C93" s="14" t="s">
        <v>73</v>
      </c>
      <c r="D93" s="4" t="s">
        <v>188</v>
      </c>
      <c r="E93" s="3" t="s">
        <v>200</v>
      </c>
      <c r="F93" s="3">
        <v>289000</v>
      </c>
      <c r="G93" s="3">
        <v>0</v>
      </c>
      <c r="H93" s="3">
        <f t="shared" si="2"/>
        <v>289000</v>
      </c>
      <c r="I93" s="32"/>
      <c r="J93" s="32"/>
      <c r="K93" s="32"/>
      <c r="L93" s="32"/>
      <c r="M93" s="32"/>
      <c r="N93" s="32"/>
      <c r="O93" s="32"/>
    </row>
    <row r="94" spans="1:15">
      <c r="A94" s="14" t="s">
        <v>189</v>
      </c>
      <c r="B94" s="4" t="s">
        <v>189</v>
      </c>
      <c r="C94" s="14" t="s">
        <v>190</v>
      </c>
      <c r="D94" s="4"/>
      <c r="E94" s="3"/>
      <c r="F94" s="3">
        <v>0</v>
      </c>
      <c r="G94" s="3">
        <v>1917000</v>
      </c>
      <c r="H94" s="3">
        <f t="shared" si="2"/>
        <v>1917000</v>
      </c>
      <c r="I94" s="32"/>
      <c r="J94" s="32" t="s">
        <v>230</v>
      </c>
      <c r="K94" s="32"/>
      <c r="L94" s="32"/>
      <c r="M94" s="32"/>
      <c r="N94" s="32"/>
      <c r="O94" s="32"/>
    </row>
    <row r="95" spans="1:15">
      <c r="A95" s="14" t="s">
        <v>4</v>
      </c>
      <c r="B95" s="4" t="s">
        <v>213</v>
      </c>
      <c r="C95" s="14" t="s">
        <v>212</v>
      </c>
      <c r="D95" s="4" t="s">
        <v>211</v>
      </c>
      <c r="E95" s="3"/>
      <c r="F95" s="3">
        <v>5195000</v>
      </c>
      <c r="G95" s="3">
        <v>0</v>
      </c>
      <c r="H95" s="3">
        <f t="shared" si="2"/>
        <v>5195000</v>
      </c>
      <c r="I95" s="32"/>
      <c r="J95" s="32"/>
      <c r="K95" s="32"/>
      <c r="L95" s="32"/>
      <c r="M95" s="32"/>
      <c r="N95" s="32"/>
      <c r="O95" s="32"/>
    </row>
    <row r="96" spans="1:15">
      <c r="A96" s="14" t="s">
        <v>210</v>
      </c>
      <c r="B96" s="14" t="s">
        <v>209</v>
      </c>
      <c r="C96" s="14" t="s">
        <v>210</v>
      </c>
      <c r="D96" s="4" t="s">
        <v>211</v>
      </c>
      <c r="E96" s="3"/>
      <c r="F96" s="3">
        <v>76000</v>
      </c>
      <c r="G96" s="3">
        <v>0</v>
      </c>
      <c r="H96" s="3">
        <f t="shared" si="2"/>
        <v>76000</v>
      </c>
      <c r="I96" s="32"/>
      <c r="J96" s="32"/>
      <c r="K96" s="32"/>
      <c r="L96" s="32"/>
      <c r="M96" s="32"/>
      <c r="N96" s="32"/>
      <c r="O96" s="32"/>
    </row>
    <row r="97" spans="1:15">
      <c r="A97" s="14" t="s">
        <v>214</v>
      </c>
      <c r="B97" s="14" t="s">
        <v>216</v>
      </c>
      <c r="C97" s="14" t="s">
        <v>214</v>
      </c>
      <c r="D97" s="4" t="s">
        <v>215</v>
      </c>
      <c r="E97" s="3"/>
      <c r="F97" s="3">
        <v>457000</v>
      </c>
      <c r="G97" s="3">
        <v>0</v>
      </c>
      <c r="H97" s="3">
        <f t="shared" si="2"/>
        <v>457000</v>
      </c>
      <c r="I97" s="32"/>
      <c r="J97" s="32"/>
      <c r="K97" s="32"/>
      <c r="L97" s="32"/>
      <c r="M97" s="32"/>
      <c r="N97" s="32"/>
      <c r="O97" s="32"/>
    </row>
    <row r="98" spans="1:15">
      <c r="A98" s="14" t="s">
        <v>4</v>
      </c>
      <c r="B98" s="14" t="s">
        <v>218</v>
      </c>
      <c r="C98" s="14" t="s">
        <v>50</v>
      </c>
      <c r="D98" s="4" t="s">
        <v>219</v>
      </c>
      <c r="E98" s="3"/>
      <c r="F98" s="3">
        <v>856000</v>
      </c>
      <c r="G98" s="3">
        <v>0</v>
      </c>
      <c r="H98" s="3">
        <f t="shared" si="2"/>
        <v>856000</v>
      </c>
      <c r="I98" s="32"/>
      <c r="J98" s="32"/>
      <c r="K98" s="32"/>
      <c r="L98" s="32"/>
      <c r="M98" s="32"/>
      <c r="N98" s="32"/>
      <c r="O98" s="32"/>
    </row>
    <row r="99" spans="1:15">
      <c r="A99" s="10" t="s">
        <v>202</v>
      </c>
      <c r="B99" s="11"/>
      <c r="C99" s="10"/>
      <c r="D99" s="12"/>
      <c r="E99" s="13"/>
      <c r="F99" s="31">
        <f>SUM(F5:F98)</f>
        <v>261458000</v>
      </c>
      <c r="G99" s="31">
        <f>SUM(G5:G98)</f>
        <v>116419000</v>
      </c>
      <c r="H99" s="31">
        <f>SUM(H5:H98)</f>
        <v>377877000</v>
      </c>
    </row>
    <row r="100" spans="1:15">
      <c r="C100" s="6"/>
      <c r="D100" s="7"/>
    </row>
    <row r="101" spans="1:15">
      <c r="B101" s="8"/>
      <c r="C101" s="6"/>
      <c r="D101" s="7"/>
      <c r="E101" s="9"/>
      <c r="F101" s="9"/>
      <c r="G101" s="9"/>
      <c r="H101" s="9"/>
    </row>
  </sheetData>
  <autoFilter ref="A4:O99" xr:uid="{00000000-0001-0000-0000-000000000000}"/>
  <mergeCells count="2">
    <mergeCell ref="F3:H3"/>
    <mergeCell ref="J3:O3"/>
  </mergeCells>
  <pageMargins left="0.25" right="0.25" top="0.75" bottom="0.75" header="0.3" footer="0.3"/>
  <pageSetup paperSize="9" scale="75" fitToHeight="0" orientation="landscape" r:id="rId1"/>
  <headerFooter>
    <oddFooter>&amp;L&amp;F
Uniek nr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49ed4b2d-3f6a-4db6-a04f-601a1481827f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45EF8EF2-C0C1-46C9-9583-CCE93D85BC16}">
  <ds:schemaRefs>
    <ds:schemaRef ds:uri="http://schemas.titus.com/TitusProperties/"/>
    <ds:schemaRef ds:uri=""/>
  </ds:schemaRefs>
</ds:datastoreItem>
</file>

<file path=docMetadata/LabelInfo.xml><?xml version="1.0" encoding="utf-8"?>
<clbl:labelList xmlns:clbl="http://schemas.microsoft.com/office/2020/mipLabelMetadata">
  <clbl:label id="{c9f07dc7-bc2c-4f41-9274-d0d901cf3c3d}" enabled="1" method="Privileged" siteId="{6886d5d3-0698-41d8-b31f-1b2affd39be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Dekkers, Karin</dc:creator>
  <cp:lastModifiedBy>Dekkers, Karin</cp:lastModifiedBy>
  <cp:lastPrinted>2024-10-04T07:01:58Z</cp:lastPrinted>
  <dcterms:created xsi:type="dcterms:W3CDTF">2020-02-26T08:58:06Z</dcterms:created>
  <dcterms:modified xsi:type="dcterms:W3CDTF">2025-08-14T11:49:11Z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49ed4b2d-3f6a-4db6-a04f-601a1481827f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2024-02-05T13:54:40Z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4b032bb2-97e2-4638-89ad-26cc163cb9cc</vt:lpwstr>
  </property>
  <property fmtid="{D5CDD505-2E9C-101B-9397-08002B2CF9AE}" pid="10" name="MSIP_Label_9043f10a-881e-4653-a55e-02ca2cc829dc_ContentBits">
    <vt:lpwstr>0</vt:lpwstr>
  </property>
</Properties>
</file>