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NIDOS/EA post- en koeriersdiensten/02. Aanbestedingsstukken/"/>
    </mc:Choice>
  </mc:AlternateContent>
  <xr:revisionPtr revIDLastSave="2" documentId="8_{12E2AD07-5CB2-40E6-BC18-DC432DB206BE}" xr6:coauthVersionLast="47" xr6:coauthVersionMax="47" xr10:uidLastSave="{C2BB09D5-0516-486E-A83E-64AFD2E39D44}"/>
  <bookViews>
    <workbookView xWindow="-110" yWindow="-110" windowWidth="19420" windowHeight="10420" xr2:uid="{00000000-000D-0000-FFFF-FFFF00000000}"/>
  </bookViews>
  <sheets>
    <sheet name="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16" i="1"/>
  <c r="D29" i="1"/>
  <c r="D30" i="1"/>
  <c r="D31" i="1"/>
  <c r="D32" i="1"/>
  <c r="D33" i="1"/>
  <c r="D47" i="1"/>
  <c r="B48" i="1"/>
  <c r="B57" i="1"/>
  <c r="B66" i="1"/>
  <c r="B73" i="1"/>
  <c r="D17" i="1"/>
  <c r="D14" i="1"/>
  <c r="D28" i="1"/>
  <c r="D27" i="1"/>
  <c r="B30" i="1"/>
  <c r="B31" i="1"/>
  <c r="B32" i="1"/>
  <c r="B33" i="1"/>
  <c r="B34" i="1"/>
  <c r="B38" i="1"/>
  <c r="B26" i="1"/>
  <c r="B25" i="1"/>
  <c r="B24" i="1"/>
  <c r="B23" i="1"/>
  <c r="B22" i="1"/>
  <c r="B21" i="1"/>
  <c r="B20" i="1"/>
  <c r="B19" i="1"/>
  <c r="B18" i="1"/>
  <c r="B15" i="1"/>
  <c r="B13" i="1"/>
  <c r="B12" i="1"/>
  <c r="B35" i="1" s="1"/>
  <c r="D34" i="1"/>
  <c r="D72" i="1"/>
  <c r="D63" i="1"/>
  <c r="D64" i="1"/>
  <c r="D65" i="1"/>
  <c r="D54" i="1"/>
  <c r="D55" i="1"/>
  <c r="D56" i="1"/>
  <c r="D44" i="1"/>
  <c r="D43" i="1"/>
  <c r="D45" i="1"/>
  <c r="D46" i="1"/>
  <c r="D12" i="1"/>
  <c r="D38" i="1"/>
  <c r="D39" i="1" s="1"/>
  <c r="B39" i="1"/>
  <c r="D13" i="1"/>
  <c r="D15" i="1"/>
  <c r="D18" i="1"/>
  <c r="D21" i="1"/>
  <c r="D22" i="1"/>
  <c r="D23" i="1"/>
  <c r="D24" i="1"/>
  <c r="D25" i="1"/>
  <c r="D26" i="1"/>
  <c r="D42" i="1"/>
  <c r="D48" i="1" s="1"/>
  <c r="D51" i="1"/>
  <c r="D52" i="1"/>
  <c r="D53" i="1"/>
  <c r="D61" i="1"/>
  <c r="D62" i="1"/>
  <c r="D60" i="1"/>
  <c r="D66" i="1" s="1"/>
  <c r="D70" i="1"/>
  <c r="D69" i="1"/>
  <c r="D71" i="1"/>
  <c r="D76" i="1"/>
  <c r="B79" i="1"/>
  <c r="D77" i="1"/>
  <c r="D78" i="1"/>
  <c r="D35" i="1" l="1"/>
  <c r="D83" i="1" s="1"/>
  <c r="D79" i="1"/>
  <c r="D73" i="1"/>
  <c r="D57" i="1"/>
</calcChain>
</file>

<file path=xl/sharedStrings.xml><?xml version="1.0" encoding="utf-8"?>
<sst xmlns="http://schemas.openxmlformats.org/spreadsheetml/2006/main" count="98" uniqueCount="64">
  <si>
    <t>Bijlage 1 Prijzenblad Nidos Perceel 1</t>
  </si>
  <si>
    <r>
      <rPr>
        <sz val="9"/>
        <color rgb="FF000000"/>
        <rFont val="Verdana"/>
      </rPr>
      <t xml:space="preserve">In onderstaand overzicht dient de prijsopgave per onderdeel te worden aangegeven: u dient hiervoor uitsluitend de </t>
    </r>
    <r>
      <rPr>
        <b/>
        <u/>
        <sz val="9"/>
        <color rgb="FF000000"/>
        <rFont val="Verdana"/>
      </rPr>
      <t>gele</t>
    </r>
    <r>
      <rPr>
        <u/>
        <sz val="9"/>
        <color rgb="FFFFFF00"/>
        <rFont val="Verdana"/>
      </rPr>
      <t xml:space="preserve"> </t>
    </r>
    <r>
      <rPr>
        <sz val="9"/>
        <color rgb="FF000000"/>
        <rFont val="Verdana"/>
      </rPr>
      <t>cellen in te vullen</t>
    </r>
  </si>
  <si>
    <r>
      <rPr>
        <i/>
        <sz val="9"/>
        <color rgb="FF000000"/>
        <rFont val="Verdana"/>
      </rPr>
      <t xml:space="preserve">Alle aangeboden prijzen, tarieven en kosten zijn vermeld in euro’s en </t>
    </r>
    <r>
      <rPr>
        <b/>
        <i/>
        <sz val="9"/>
        <color rgb="FF000000"/>
        <rFont val="Verdana"/>
      </rPr>
      <t xml:space="preserve">exclusief BTW. </t>
    </r>
  </si>
  <si>
    <t>Aantallen zijn fictief; hier kunnen geen rechten aan worden ontleend. De fictieve aantallen zijn gebaseerd op (geschatte) aantallen.</t>
  </si>
  <si>
    <t>De prijs is ongeacht het huidige en toekomstige volume</t>
  </si>
  <si>
    <t>Inschrijver is zelf verantwoordelijk voor kloppende formules en eindbedragen.</t>
  </si>
  <si>
    <t xml:space="preserve">Haalservice </t>
  </si>
  <si>
    <t>Aantal dagen per jaar</t>
  </si>
  <si>
    <t>Prijs per dag</t>
  </si>
  <si>
    <t>Totaalprijs</t>
  </si>
  <si>
    <t>Centaal kantoor Adriaen van Ostadelaan 140, Utrecht</t>
  </si>
  <si>
    <t>Centraal kantoor Maliebaan 99, Utrecht</t>
  </si>
  <si>
    <t>Regiokantoor Heiligenbergerweg 60, Amersfoort</t>
  </si>
  <si>
    <t>Regiokantoor Buitenop 8, Roermond</t>
  </si>
  <si>
    <t>Regiokantoor Rompertdreef 7, Den Bosch</t>
  </si>
  <si>
    <t>Regiokantoor Bezuidenhoutseweg 187, Den Haag</t>
  </si>
  <si>
    <t>Regiokantoor Eudokiaplein 34, Rotterdam</t>
  </si>
  <si>
    <t>Regiokantoor Ferdinand Bolstraat 25A, Zwolle</t>
  </si>
  <si>
    <t>Regiokantoor Helderseweg 54C, Alkmaar</t>
  </si>
  <si>
    <t>Regiokantoor Kryptonstraat 6D, Wehl</t>
  </si>
  <si>
    <t>Regiokantoor Leeghwaterplein 45, Den Haag</t>
  </si>
  <si>
    <t>Regiokantoor Linie 532, Apeldoorn</t>
  </si>
  <si>
    <t>Regiokantoor President Kennedylaan 106, Velp GLD</t>
  </si>
  <si>
    <t>Regiokantoor Saal van Zwanenbergweg 7, Tilburg</t>
  </si>
  <si>
    <t>Regiokantoor Transformatorweg 102, Amsterdam</t>
  </si>
  <si>
    <t>Regiokantoor Tuinzigtlaan 45, Breda</t>
  </si>
  <si>
    <t>Regiokantoor Schweitzerlaan 12, Groningen</t>
  </si>
  <si>
    <t>Regiokantoor Overcingellaan 13B, Assen</t>
  </si>
  <si>
    <t>Regiokantoor Koggelaan 3D, Zwolle</t>
  </si>
  <si>
    <t>Regiokantoor Schootense Dreef 31, Helmond</t>
  </si>
  <si>
    <t>Regiokantoor Romboutslaan 105, Dordracht</t>
  </si>
  <si>
    <t>Regiokantoor Lavendelheide 7A, Drachten</t>
  </si>
  <si>
    <t>Regiokantoor Paterijstraat 3, Elburg</t>
  </si>
  <si>
    <t>SubTotaal</t>
  </si>
  <si>
    <t>Brengservice Maliebaan</t>
  </si>
  <si>
    <t>Prijs per stuk</t>
  </si>
  <si>
    <t>Brengservice locatie Maliebaan</t>
  </si>
  <si>
    <t>Binnenlandse post binnen EU</t>
  </si>
  <si>
    <t>Totaal per jaar fictief</t>
  </si>
  <si>
    <t>0-20 gram</t>
  </si>
  <si>
    <t>20-50 gram</t>
  </si>
  <si>
    <t>50-100 gram</t>
  </si>
  <si>
    <t>100 - 250 gram</t>
  </si>
  <si>
    <t>250 - 500 gram</t>
  </si>
  <si>
    <t>500 - 2000 gram</t>
  </si>
  <si>
    <t>Buitenlandse post binnen EU</t>
  </si>
  <si>
    <t>Buitenlandse post buiten EU</t>
  </si>
  <si>
    <t>Pakketten (NL)</t>
  </si>
  <si>
    <t>Pakket 2-10 kg</t>
  </si>
  <si>
    <t>Pakket 10-20 kg</t>
  </si>
  <si>
    <t>Pakket 20-30 kg</t>
  </si>
  <si>
    <t>Aangetekend pakket Europa</t>
  </si>
  <si>
    <t>Aangetekende post</t>
  </si>
  <si>
    <t>Aangetekend NL - post</t>
  </si>
  <si>
    <t>Aangetekend Europa- post</t>
  </si>
  <si>
    <t>Aangetekend Rest of world (ROW) - post</t>
  </si>
  <si>
    <t>Totaalsom</t>
  </si>
  <si>
    <t>Naam bedrijf:</t>
  </si>
  <si>
    <t>Vestigingsadres:</t>
  </si>
  <si>
    <t>Postcode en plaats:</t>
  </si>
  <si>
    <t>Datum:</t>
  </si>
  <si>
    <t>Naam ondertekenaar:</t>
  </si>
  <si>
    <t>Functie ondertekenaar: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</si>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</sst>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name val="Verdana"/>
      <family val="2"/>
    </font>
    <font>
      <sz val="9"/>
      <color rgb="FF000000"/>
      <name val="Verdana"/>
    </font>
    <font>
      <u/>
      <sz val="9"/>
      <color rgb="FFFFFF00"/>
      <name val="Verdana"/>
    </font>
    <font>
      <sz val="9"/>
      <color theme="1"/>
      <name val="Verdana"/>
    </font>
    <font>
      <b/>
      <u/>
      <sz val="9"/>
      <color rgb="FF000000"/>
      <name val="Verdana"/>
    </font>
    <font>
      <b/>
      <sz val="9"/>
      <color theme="1"/>
      <name val="Verdana"/>
    </font>
    <font>
      <sz val="10"/>
      <color rgb="FF000000"/>
      <name val="Verdana"/>
      <family val="2"/>
    </font>
    <font>
      <i/>
      <sz val="9"/>
      <color rgb="FF000000"/>
      <name val="Verdana"/>
    </font>
    <font>
      <b/>
      <i/>
      <sz val="9"/>
      <color rgb="FF000000"/>
      <name val="Verdana"/>
    </font>
    <font>
      <sz val="11"/>
      <color rgb="FF000000"/>
      <name val="Calibri"/>
      <family val="2"/>
      <scheme val="minor"/>
    </font>
    <font>
      <sz val="9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1" applyProtection="1">
      <protection locked="0"/>
    </xf>
    <xf numFmtId="0" fontId="0" fillId="0" borderId="0" xfId="0" applyProtection="1">
      <protection locked="0"/>
    </xf>
    <xf numFmtId="165" fontId="2" fillId="3" borderId="39" xfId="1" applyNumberFormat="1" applyFont="1" applyFill="1" applyBorder="1" applyProtection="1">
      <protection locked="0"/>
    </xf>
    <xf numFmtId="165" fontId="3" fillId="2" borderId="3" xfId="2" applyNumberFormat="1" applyFont="1" applyFill="1" applyBorder="1" applyAlignment="1" applyProtection="1">
      <alignment vertical="top"/>
      <protection locked="0"/>
    </xf>
    <xf numFmtId="165" fontId="3" fillId="5" borderId="39" xfId="2" applyNumberFormat="1" applyFont="1" applyFill="1" applyBorder="1" applyProtection="1">
      <protection locked="0"/>
    </xf>
    <xf numFmtId="165" fontId="3" fillId="4" borderId="0" xfId="2" applyNumberFormat="1" applyFont="1" applyFill="1" applyBorder="1" applyProtection="1">
      <protection locked="0"/>
    </xf>
    <xf numFmtId="165" fontId="12" fillId="3" borderId="33" xfId="1" applyNumberFormat="1" applyFont="1" applyFill="1" applyBorder="1" applyProtection="1">
      <protection locked="0"/>
    </xf>
    <xf numFmtId="165" fontId="10" fillId="2" borderId="39" xfId="1" applyNumberFormat="1" applyFont="1" applyFill="1" applyBorder="1" applyAlignment="1" applyProtection="1">
      <alignment vertical="center"/>
      <protection locked="0"/>
    </xf>
    <xf numFmtId="165" fontId="10" fillId="5" borderId="17" xfId="1" applyNumberFormat="1" applyFont="1" applyFill="1" applyBorder="1" applyProtection="1">
      <protection locked="0"/>
    </xf>
    <xf numFmtId="165" fontId="10" fillId="4" borderId="0" xfId="2" applyNumberFormat="1" applyFont="1" applyFill="1" applyProtection="1">
      <protection locked="0"/>
    </xf>
    <xf numFmtId="165" fontId="10" fillId="2" borderId="44" xfId="1" applyNumberFormat="1" applyFont="1" applyFill="1" applyBorder="1" applyAlignment="1" applyProtection="1">
      <alignment vertical="center"/>
      <protection locked="0"/>
    </xf>
    <xf numFmtId="165" fontId="10" fillId="2" borderId="13" xfId="1" applyNumberFormat="1" applyFont="1" applyFill="1" applyBorder="1" applyAlignment="1" applyProtection="1">
      <alignment vertical="center"/>
      <protection locked="0"/>
    </xf>
    <xf numFmtId="165" fontId="10" fillId="2" borderId="11" xfId="1" applyNumberFormat="1" applyFont="1" applyFill="1" applyBorder="1" applyAlignment="1" applyProtection="1">
      <alignment vertical="center"/>
      <protection locked="0"/>
    </xf>
    <xf numFmtId="165" fontId="10" fillId="2" borderId="21" xfId="1" applyNumberFormat="1" applyFont="1" applyFill="1" applyBorder="1" applyAlignment="1" applyProtection="1">
      <alignment vertical="center"/>
      <protection locked="0"/>
    </xf>
    <xf numFmtId="165" fontId="10" fillId="2" borderId="32" xfId="1" applyNumberFormat="1" applyFont="1" applyFill="1" applyBorder="1" applyAlignment="1" applyProtection="1">
      <alignment vertical="center"/>
      <protection locked="0"/>
    </xf>
    <xf numFmtId="165" fontId="2" fillId="3" borderId="33" xfId="1" applyNumberFormat="1" applyFont="1" applyFill="1" applyBorder="1" applyProtection="1">
      <protection locked="0"/>
    </xf>
    <xf numFmtId="165" fontId="3" fillId="2" borderId="23" xfId="1" applyNumberFormat="1" applyFont="1" applyFill="1" applyBorder="1" applyAlignment="1" applyProtection="1">
      <alignment vertical="center"/>
      <protection locked="0"/>
    </xf>
    <xf numFmtId="165" fontId="3" fillId="2" borderId="3" xfId="1" applyNumberFormat="1" applyFont="1" applyFill="1" applyBorder="1" applyAlignment="1" applyProtection="1">
      <alignment vertical="center"/>
      <protection locked="0"/>
    </xf>
    <xf numFmtId="165" fontId="3" fillId="2" borderId="4" xfId="1" applyNumberFormat="1" applyFont="1" applyFill="1" applyBorder="1" applyAlignment="1" applyProtection="1">
      <alignment vertical="center"/>
      <protection locked="0"/>
    </xf>
    <xf numFmtId="165" fontId="3" fillId="2" borderId="21" xfId="1" applyNumberFormat="1" applyFont="1" applyFill="1" applyBorder="1" applyAlignment="1" applyProtection="1">
      <alignment vertical="center"/>
      <protection locked="0"/>
    </xf>
    <xf numFmtId="165" fontId="3" fillId="2" borderId="41" xfId="1" applyNumberFormat="1" applyFont="1" applyFill="1" applyBorder="1" applyAlignment="1" applyProtection="1">
      <alignment vertical="center"/>
      <protection locked="0"/>
    </xf>
    <xf numFmtId="165" fontId="3" fillId="5" borderId="17" xfId="1" applyNumberFormat="1" applyFont="1" applyFill="1" applyBorder="1" applyProtection="1">
      <protection locked="0"/>
    </xf>
    <xf numFmtId="165" fontId="3" fillId="0" borderId="0" xfId="1" applyNumberFormat="1" applyFont="1" applyProtection="1">
      <protection locked="0"/>
    </xf>
    <xf numFmtId="165" fontId="3" fillId="0" borderId="17" xfId="1" applyNumberFormat="1" applyFont="1" applyBorder="1" applyProtection="1">
      <protection locked="0"/>
    </xf>
    <xf numFmtId="165" fontId="3" fillId="2" borderId="1" xfId="1" applyNumberFormat="1" applyFont="1" applyFill="1" applyBorder="1" applyAlignment="1" applyProtection="1">
      <alignment vertical="center"/>
      <protection locked="0"/>
    </xf>
    <xf numFmtId="165" fontId="3" fillId="2" borderId="36" xfId="1" applyNumberFormat="1" applyFont="1" applyFill="1" applyBorder="1" applyAlignment="1" applyProtection="1">
      <alignment vertical="center"/>
      <protection locked="0"/>
    </xf>
    <xf numFmtId="165" fontId="2" fillId="0" borderId="0" xfId="1" applyNumberFormat="1" applyFont="1" applyAlignment="1" applyProtection="1">
      <alignment wrapText="1"/>
      <protection locked="0"/>
    </xf>
    <xf numFmtId="9" fontId="2" fillId="0" borderId="0" xfId="1" applyNumberFormat="1" applyFont="1" applyProtection="1">
      <protection locked="0"/>
    </xf>
    <xf numFmtId="165" fontId="3" fillId="0" borderId="0" xfId="1" applyNumberFormat="1" applyFont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165" fontId="1" fillId="2" borderId="0" xfId="1" applyNumberFormat="1" applyFill="1" applyProtection="1">
      <protection locked="0"/>
    </xf>
    <xf numFmtId="0" fontId="1" fillId="2" borderId="0" xfId="1" applyFill="1" applyProtection="1">
      <protection locked="0"/>
    </xf>
    <xf numFmtId="0" fontId="1" fillId="2" borderId="12" xfId="1" applyFill="1" applyBorder="1" applyProtection="1">
      <protection locked="0"/>
    </xf>
    <xf numFmtId="0" fontId="1" fillId="2" borderId="13" xfId="1" applyFill="1" applyBorder="1" applyProtection="1">
      <protection locked="0"/>
    </xf>
    <xf numFmtId="165" fontId="1" fillId="2" borderId="14" xfId="1" applyNumberFormat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2" fillId="2" borderId="0" xfId="1" applyFont="1" applyFill="1"/>
    <xf numFmtId="0" fontId="0" fillId="0" borderId="19" xfId="0" applyBorder="1"/>
    <xf numFmtId="0" fontId="10" fillId="4" borderId="19" xfId="1" applyFont="1" applyFill="1" applyBorder="1" applyAlignment="1">
      <alignment wrapText="1"/>
    </xf>
    <xf numFmtId="0" fontId="14" fillId="0" borderId="19" xfId="1" applyFont="1" applyBorder="1" applyAlignment="1">
      <alignment wrapText="1"/>
    </xf>
    <xf numFmtId="0" fontId="4" fillId="0" borderId="19" xfId="1" applyFont="1" applyBorder="1" applyAlignment="1">
      <alignment wrapText="1"/>
    </xf>
    <xf numFmtId="0" fontId="4" fillId="0" borderId="0" xfId="1" applyFont="1"/>
    <xf numFmtId="2" fontId="12" fillId="7" borderId="48" xfId="1" applyNumberFormat="1" applyFont="1" applyFill="1" applyBorder="1" applyAlignment="1">
      <alignment wrapText="1"/>
    </xf>
    <xf numFmtId="0" fontId="0" fillId="0" borderId="50" xfId="0" applyBorder="1"/>
    <xf numFmtId="0" fontId="16" fillId="0" borderId="19" xfId="0" applyFont="1" applyBorder="1"/>
    <xf numFmtId="0" fontId="3" fillId="5" borderId="38" xfId="1" applyFont="1" applyFill="1" applyBorder="1"/>
    <xf numFmtId="0" fontId="3" fillId="4" borderId="0" xfId="1" applyFont="1" applyFill="1"/>
    <xf numFmtId="0" fontId="12" fillId="7" borderId="20" xfId="1" applyFont="1" applyFill="1" applyBorder="1"/>
    <xf numFmtId="2" fontId="10" fillId="0" borderId="38" xfId="1" applyNumberFormat="1" applyFont="1" applyBorder="1" applyAlignment="1">
      <alignment wrapText="1"/>
    </xf>
    <xf numFmtId="0" fontId="10" fillId="5" borderId="16" xfId="1" applyFont="1" applyFill="1" applyBorder="1"/>
    <xf numFmtId="0" fontId="10" fillId="4" borderId="0" xfId="1" applyFont="1" applyFill="1"/>
    <xf numFmtId="0" fontId="10" fillId="0" borderId="22" xfId="1" applyFont="1" applyBorder="1"/>
    <xf numFmtId="0" fontId="10" fillId="0" borderId="25" xfId="1" applyFont="1" applyBorder="1"/>
    <xf numFmtId="0" fontId="13" fillId="8" borderId="27" xfId="0" applyFont="1" applyFill="1" applyBorder="1"/>
    <xf numFmtId="0" fontId="13" fillId="8" borderId="29" xfId="0" applyFont="1" applyFill="1" applyBorder="1"/>
    <xf numFmtId="0" fontId="17" fillId="8" borderId="30" xfId="0" applyFont="1" applyFill="1" applyBorder="1"/>
    <xf numFmtId="0" fontId="2" fillId="7" borderId="20" xfId="1" applyFont="1" applyFill="1" applyBorder="1"/>
    <xf numFmtId="0" fontId="3" fillId="5" borderId="16" xfId="1" applyFont="1" applyFill="1" applyBorder="1"/>
    <xf numFmtId="0" fontId="3" fillId="0" borderId="0" xfId="1" applyFont="1"/>
    <xf numFmtId="0" fontId="3" fillId="0" borderId="16" xfId="1" applyFont="1" applyBorder="1"/>
    <xf numFmtId="0" fontId="2" fillId="3" borderId="20" xfId="1" applyFont="1" applyFill="1" applyBorder="1"/>
    <xf numFmtId="0" fontId="3" fillId="0" borderId="22" xfId="1" applyFont="1" applyBorder="1"/>
    <xf numFmtId="0" fontId="3" fillId="0" borderId="25" xfId="1" applyFont="1" applyBorder="1"/>
    <xf numFmtId="0" fontId="7" fillId="0" borderId="35" xfId="1" applyFont="1" applyBorder="1"/>
    <xf numFmtId="0" fontId="3" fillId="0" borderId="42" xfId="1" applyFont="1" applyBorder="1"/>
    <xf numFmtId="0" fontId="3" fillId="0" borderId="43" xfId="1" applyFont="1" applyBorder="1"/>
    <xf numFmtId="0" fontId="1" fillId="0" borderId="0" xfId="1"/>
    <xf numFmtId="0" fontId="5" fillId="0" borderId="5" xfId="1" applyFont="1" applyBorder="1"/>
    <xf numFmtId="0" fontId="5" fillId="0" borderId="5" xfId="1" applyFont="1" applyBorder="1" applyAlignment="1">
      <alignment horizontal="justify"/>
    </xf>
    <xf numFmtId="0" fontId="5" fillId="0" borderId="5" xfId="1" applyFont="1" applyBorder="1" applyAlignment="1">
      <alignment horizontal="left"/>
    </xf>
    <xf numFmtId="0" fontId="5" fillId="0" borderId="5" xfId="1" applyFont="1" applyBorder="1" applyAlignment="1">
      <alignment vertical="center"/>
    </xf>
    <xf numFmtId="14" fontId="3" fillId="0" borderId="0" xfId="1" applyNumberFormat="1" applyFont="1"/>
    <xf numFmtId="0" fontId="2" fillId="3" borderId="49" xfId="1" applyFont="1" applyFill="1" applyBorder="1"/>
    <xf numFmtId="0" fontId="3" fillId="0" borderId="15" xfId="1" applyFont="1" applyBorder="1" applyAlignment="1">
      <alignment horizontal="right" vertical="top"/>
    </xf>
    <xf numFmtId="0" fontId="3" fillId="5" borderId="39" xfId="1" applyFont="1" applyFill="1" applyBorder="1" applyAlignment="1">
      <alignment horizontal="left"/>
    </xf>
    <xf numFmtId="0" fontId="3" fillId="4" borderId="0" xfId="1" applyFont="1" applyFill="1" applyAlignment="1">
      <alignment horizontal="left"/>
    </xf>
    <xf numFmtId="0" fontId="12" fillId="3" borderId="33" xfId="1" applyFont="1" applyFill="1" applyBorder="1"/>
    <xf numFmtId="0" fontId="10" fillId="0" borderId="39" xfId="1" applyFont="1" applyBorder="1" applyAlignment="1">
      <alignment horizontal="right"/>
    </xf>
    <xf numFmtId="0" fontId="10" fillId="5" borderId="18" xfId="1" applyFont="1" applyFill="1" applyBorder="1"/>
    <xf numFmtId="0" fontId="10" fillId="4" borderId="0" xfId="1" applyFont="1" applyFill="1" applyAlignment="1">
      <alignment horizontal="left"/>
    </xf>
    <xf numFmtId="0" fontId="10" fillId="0" borderId="23" xfId="1" applyFont="1" applyBorder="1" applyAlignment="1">
      <alignment horizontal="right"/>
    </xf>
    <xf numFmtId="0" fontId="10" fillId="0" borderId="1" xfId="1" applyFont="1" applyBorder="1" applyAlignment="1">
      <alignment horizontal="right"/>
    </xf>
    <xf numFmtId="0" fontId="10" fillId="0" borderId="8" xfId="1" applyFont="1" applyBorder="1" applyAlignment="1">
      <alignment horizontal="right"/>
    </xf>
    <xf numFmtId="0" fontId="10" fillId="0" borderId="31" xfId="1" applyFont="1" applyBorder="1" applyAlignment="1">
      <alignment horizontal="right"/>
    </xf>
    <xf numFmtId="0" fontId="2" fillId="3" borderId="33" xfId="1" applyFont="1" applyFill="1" applyBorder="1"/>
    <xf numFmtId="0" fontId="3" fillId="0" borderId="23" xfId="1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0" fontId="3" fillId="0" borderId="8" xfId="1" applyFont="1" applyBorder="1" applyAlignment="1">
      <alignment horizontal="right"/>
    </xf>
    <xf numFmtId="0" fontId="3" fillId="0" borderId="31" xfId="1" applyFont="1" applyBorder="1" applyAlignment="1">
      <alignment horizontal="right"/>
    </xf>
    <xf numFmtId="0" fontId="3" fillId="5" borderId="18" xfId="1" applyFont="1" applyFill="1" applyBorder="1"/>
    <xf numFmtId="0" fontId="3" fillId="0" borderId="0" xfId="1" applyFont="1" applyAlignment="1">
      <alignment horizontal="right"/>
    </xf>
    <xf numFmtId="0" fontId="3" fillId="0" borderId="17" xfId="1" applyFont="1" applyBorder="1" applyAlignment="1">
      <alignment horizontal="right"/>
    </xf>
    <xf numFmtId="0" fontId="3" fillId="0" borderId="36" xfId="1" applyFont="1" applyBorder="1" applyAlignment="1">
      <alignment horizontal="right"/>
    </xf>
    <xf numFmtId="0" fontId="2" fillId="3" borderId="40" xfId="1" applyFont="1" applyFill="1" applyBorder="1"/>
    <xf numFmtId="7" fontId="3" fillId="4" borderId="26" xfId="2" applyNumberFormat="1" applyFont="1" applyFill="1" applyBorder="1" applyAlignment="1" applyProtection="1">
      <alignment vertical="top"/>
    </xf>
    <xf numFmtId="7" fontId="3" fillId="5" borderId="40" xfId="2" applyNumberFormat="1" applyFont="1" applyFill="1" applyBorder="1" applyProtection="1"/>
    <xf numFmtId="7" fontId="3" fillId="4" borderId="0" xfId="2" applyNumberFormat="1" applyFont="1" applyFill="1" applyBorder="1" applyProtection="1"/>
    <xf numFmtId="0" fontId="12" fillId="3" borderId="34" xfId="1" applyFont="1" applyFill="1" applyBorder="1"/>
    <xf numFmtId="164" fontId="10" fillId="4" borderId="40" xfId="2" applyNumberFormat="1" applyFont="1" applyFill="1" applyBorder="1" applyAlignment="1" applyProtection="1">
      <alignment vertical="center"/>
    </xf>
    <xf numFmtId="7" fontId="10" fillId="5" borderId="18" xfId="1" applyNumberFormat="1" applyFont="1" applyFill="1" applyBorder="1"/>
    <xf numFmtId="7" fontId="10" fillId="4" borderId="0" xfId="2" applyNumberFormat="1" applyFont="1" applyFill="1" applyProtection="1"/>
    <xf numFmtId="164" fontId="10" fillId="4" borderId="45" xfId="2" applyNumberFormat="1" applyFont="1" applyFill="1" applyBorder="1" applyAlignment="1" applyProtection="1">
      <alignment vertical="center"/>
    </xf>
    <xf numFmtId="164" fontId="10" fillId="4" borderId="28" xfId="2" applyNumberFormat="1" applyFont="1" applyFill="1" applyBorder="1" applyAlignment="1" applyProtection="1">
      <alignment vertical="center"/>
    </xf>
    <xf numFmtId="164" fontId="10" fillId="4" borderId="46" xfId="2" applyNumberFormat="1" applyFont="1" applyFill="1" applyBorder="1" applyAlignment="1" applyProtection="1">
      <alignment vertical="center"/>
    </xf>
    <xf numFmtId="164" fontId="10" fillId="4" borderId="47" xfId="2" applyNumberFormat="1" applyFont="1" applyFill="1" applyBorder="1" applyAlignment="1" applyProtection="1">
      <alignment vertical="center"/>
    </xf>
    <xf numFmtId="164" fontId="10" fillId="4" borderId="37" xfId="2" applyNumberFormat="1" applyFont="1" applyFill="1" applyBorder="1" applyAlignment="1" applyProtection="1">
      <alignment vertical="center"/>
    </xf>
    <xf numFmtId="0" fontId="2" fillId="3" borderId="34" xfId="1" applyFont="1" applyFill="1" applyBorder="1"/>
    <xf numFmtId="164" fontId="3" fillId="4" borderId="24" xfId="2" applyNumberFormat="1" applyFont="1" applyFill="1" applyBorder="1" applyAlignment="1" applyProtection="1">
      <alignment vertical="center"/>
    </xf>
    <xf numFmtId="164" fontId="3" fillId="4" borderId="26" xfId="2" applyNumberFormat="1" applyFont="1" applyFill="1" applyBorder="1" applyAlignment="1" applyProtection="1">
      <alignment vertical="center"/>
    </xf>
    <xf numFmtId="164" fontId="3" fillId="4" borderId="37" xfId="2" applyNumberFormat="1" applyFont="1" applyFill="1" applyBorder="1" applyAlignment="1" applyProtection="1">
      <alignment vertical="center"/>
    </xf>
    <xf numFmtId="7" fontId="3" fillId="5" borderId="18" xfId="1" applyNumberFormat="1" applyFont="1" applyFill="1" applyBorder="1"/>
    <xf numFmtId="7" fontId="3" fillId="0" borderId="0" xfId="1" applyNumberFormat="1" applyFont="1"/>
    <xf numFmtId="7" fontId="3" fillId="0" borderId="18" xfId="1" applyNumberFormat="1" applyFont="1" applyBorder="1"/>
    <xf numFmtId="165" fontId="3" fillId="6" borderId="2" xfId="2" applyNumberFormat="1" applyFont="1" applyFill="1" applyBorder="1" applyProtection="1"/>
    <xf numFmtId="0" fontId="6" fillId="2" borderId="8" xfId="1" applyFont="1" applyFill="1" applyBorder="1" applyAlignment="1" applyProtection="1">
      <alignment horizontal="left"/>
      <protection locked="0"/>
    </xf>
    <xf numFmtId="0" fontId="6" fillId="2" borderId="9" xfId="1" applyFont="1" applyFill="1" applyBorder="1" applyAlignment="1" applyProtection="1">
      <alignment horizontal="left"/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5" xfId="1" applyFont="1" applyFill="1" applyBorder="1" applyAlignment="1" applyProtection="1">
      <alignment horizontal="left"/>
      <protection locked="0"/>
    </xf>
    <xf numFmtId="0" fontId="6" fillId="2" borderId="6" xfId="1" applyFont="1" applyFill="1" applyBorder="1" applyAlignment="1" applyProtection="1">
      <alignment horizontal="left"/>
      <protection locked="0"/>
    </xf>
    <xf numFmtId="0" fontId="6" fillId="2" borderId="7" xfId="1" applyFont="1" applyFill="1" applyBorder="1" applyAlignment="1" applyProtection="1">
      <alignment horizontal="left"/>
      <protection locked="0"/>
    </xf>
  </cellXfs>
  <cellStyles count="3">
    <cellStyle name="Normal" xfId="0" builtinId="0"/>
    <cellStyle name="Standaard 2" xfId="1" xr:uid="{7A7D7E60-80A3-4C4B-B6E6-1B9505F01BF3}"/>
    <cellStyle name="Valuta 2" xfId="2" xr:uid="{9F541D63-3802-4629-8FB8-55AE30DC4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topLeftCell="A39" zoomScaleNormal="100" workbookViewId="0">
      <selection activeCell="C12" sqref="C12"/>
    </sheetView>
  </sheetViews>
  <sheetFormatPr defaultColWidth="9.1796875" defaultRowHeight="14.5" x14ac:dyDescent="0.35"/>
  <cols>
    <col min="1" max="1" width="46.1796875" customWidth="1"/>
    <col min="2" max="2" width="25.453125" customWidth="1"/>
    <col min="3" max="3" width="30.1796875" style="2" customWidth="1"/>
    <col min="4" max="4" width="25.7265625" customWidth="1"/>
    <col min="5" max="16384" width="9.1796875" style="2"/>
  </cols>
  <sheetData>
    <row r="1" spans="1:4" x14ac:dyDescent="0.35">
      <c r="A1" s="38" t="s">
        <v>0</v>
      </c>
      <c r="B1" s="73"/>
      <c r="C1" s="1"/>
      <c r="D1" s="68"/>
    </row>
    <row r="2" spans="1:4" x14ac:dyDescent="0.35">
      <c r="A2" s="39"/>
    </row>
    <row r="3" spans="1:4" ht="35.5" x14ac:dyDescent="0.35">
      <c r="A3" s="40" t="s">
        <v>1</v>
      </c>
      <c r="B3" s="68"/>
      <c r="C3" s="1"/>
      <c r="D3" s="68"/>
    </row>
    <row r="4" spans="1:4" x14ac:dyDescent="0.35">
      <c r="A4" s="39"/>
    </row>
    <row r="5" spans="1:4" ht="24" x14ac:dyDescent="0.35">
      <c r="A5" s="41" t="s">
        <v>2</v>
      </c>
      <c r="B5" s="43"/>
      <c r="C5" s="1"/>
      <c r="D5" s="68"/>
    </row>
    <row r="6" spans="1:4" ht="35.5" x14ac:dyDescent="0.35">
      <c r="A6" s="42" t="s">
        <v>3</v>
      </c>
      <c r="B6" s="43"/>
      <c r="C6" s="1"/>
      <c r="D6" s="68"/>
    </row>
    <row r="7" spans="1:4" ht="24" x14ac:dyDescent="0.35">
      <c r="A7" s="42" t="s">
        <v>4</v>
      </c>
      <c r="B7" s="43"/>
      <c r="C7" s="1"/>
      <c r="D7" s="68"/>
    </row>
    <row r="8" spans="1:4" ht="24" x14ac:dyDescent="0.35">
      <c r="A8" s="42" t="s">
        <v>5</v>
      </c>
      <c r="B8" s="43"/>
      <c r="C8" s="1"/>
      <c r="D8" s="68"/>
    </row>
    <row r="9" spans="1:4" x14ac:dyDescent="0.35">
      <c r="A9" s="43"/>
      <c r="B9" s="43"/>
      <c r="C9" s="1"/>
      <c r="D9" s="68"/>
    </row>
    <row r="10" spans="1:4" x14ac:dyDescent="0.35">
      <c r="A10" s="43"/>
      <c r="B10" s="43"/>
      <c r="C10" s="1"/>
      <c r="D10" s="68"/>
    </row>
    <row r="11" spans="1:4" x14ac:dyDescent="0.35">
      <c r="A11" s="44" t="s">
        <v>6</v>
      </c>
      <c r="B11" s="74" t="s">
        <v>7</v>
      </c>
      <c r="C11" s="3" t="s">
        <v>8</v>
      </c>
      <c r="D11" s="95" t="s">
        <v>9</v>
      </c>
    </row>
    <row r="12" spans="1:4" x14ac:dyDescent="0.35">
      <c r="A12" s="45" t="s">
        <v>10</v>
      </c>
      <c r="B12" s="75">
        <f>3*52</f>
        <v>156</v>
      </c>
      <c r="C12" s="4"/>
      <c r="D12" s="96">
        <f>C12*B12</f>
        <v>0</v>
      </c>
    </row>
    <row r="13" spans="1:4" x14ac:dyDescent="0.35">
      <c r="A13" s="39" t="s">
        <v>11</v>
      </c>
      <c r="B13" s="75">
        <f>5*52</f>
        <v>260</v>
      </c>
      <c r="C13" s="4"/>
      <c r="D13" s="96">
        <f>C13*B13</f>
        <v>0</v>
      </c>
    </row>
    <row r="14" spans="1:4" x14ac:dyDescent="0.35">
      <c r="A14" s="39" t="s">
        <v>12</v>
      </c>
      <c r="B14" s="75">
        <v>104</v>
      </c>
      <c r="C14" s="4"/>
      <c r="D14" s="96">
        <f>C14*B14</f>
        <v>0</v>
      </c>
    </row>
    <row r="15" spans="1:4" x14ac:dyDescent="0.35">
      <c r="A15" s="39" t="s">
        <v>13</v>
      </c>
      <c r="B15" s="75">
        <f>2*52</f>
        <v>104</v>
      </c>
      <c r="C15" s="4"/>
      <c r="D15" s="96">
        <f>C15*B15</f>
        <v>0</v>
      </c>
    </row>
    <row r="16" spans="1:4" x14ac:dyDescent="0.35">
      <c r="A16" s="39" t="s">
        <v>14</v>
      </c>
      <c r="B16" s="75">
        <v>104</v>
      </c>
      <c r="C16" s="4"/>
      <c r="D16" s="96">
        <f>B16*C16</f>
        <v>0</v>
      </c>
    </row>
    <row r="17" spans="1:4" x14ac:dyDescent="0.35">
      <c r="A17" s="39" t="s">
        <v>15</v>
      </c>
      <c r="B17" s="75">
        <v>104</v>
      </c>
      <c r="C17" s="4"/>
      <c r="D17" s="96">
        <f>B17*C17</f>
        <v>0</v>
      </c>
    </row>
    <row r="18" spans="1:4" x14ac:dyDescent="0.35">
      <c r="A18" s="39" t="s">
        <v>16</v>
      </c>
      <c r="B18" s="75">
        <f>3*52</f>
        <v>156</v>
      </c>
      <c r="C18" s="4"/>
      <c r="D18" s="96">
        <f t="shared" ref="D18:D26" si="0">C18*B18</f>
        <v>0</v>
      </c>
    </row>
    <row r="19" spans="1:4" x14ac:dyDescent="0.35">
      <c r="A19" s="39" t="s">
        <v>17</v>
      </c>
      <c r="B19" s="75">
        <f>2*52</f>
        <v>104</v>
      </c>
      <c r="C19" s="4"/>
      <c r="D19" s="96">
        <f t="shared" si="0"/>
        <v>0</v>
      </c>
    </row>
    <row r="20" spans="1:4" x14ac:dyDescent="0.35">
      <c r="A20" s="39" t="s">
        <v>18</v>
      </c>
      <c r="B20" s="75">
        <f>2*52</f>
        <v>104</v>
      </c>
      <c r="C20" s="4"/>
      <c r="D20" s="96">
        <f t="shared" si="0"/>
        <v>0</v>
      </c>
    </row>
    <row r="21" spans="1:4" x14ac:dyDescent="0.35">
      <c r="A21" s="39" t="s">
        <v>19</v>
      </c>
      <c r="B21" s="75">
        <f>2*52</f>
        <v>104</v>
      </c>
      <c r="C21" s="4"/>
      <c r="D21" s="96">
        <f t="shared" si="0"/>
        <v>0</v>
      </c>
    </row>
    <row r="22" spans="1:4" x14ac:dyDescent="0.35">
      <c r="A22" s="39" t="s">
        <v>20</v>
      </c>
      <c r="B22" s="75">
        <f>1*52</f>
        <v>52</v>
      </c>
      <c r="C22" s="4"/>
      <c r="D22" s="96">
        <f t="shared" si="0"/>
        <v>0</v>
      </c>
    </row>
    <row r="23" spans="1:4" x14ac:dyDescent="0.35">
      <c r="A23" s="39" t="s">
        <v>21</v>
      </c>
      <c r="B23" s="75">
        <f>2*52</f>
        <v>104</v>
      </c>
      <c r="C23" s="4"/>
      <c r="D23" s="96">
        <f t="shared" si="0"/>
        <v>0</v>
      </c>
    </row>
    <row r="24" spans="1:4" x14ac:dyDescent="0.35">
      <c r="A24" s="39" t="s">
        <v>22</v>
      </c>
      <c r="B24" s="75">
        <f>2*52</f>
        <v>104</v>
      </c>
      <c r="C24" s="4"/>
      <c r="D24" s="96">
        <f t="shared" si="0"/>
        <v>0</v>
      </c>
    </row>
    <row r="25" spans="1:4" x14ac:dyDescent="0.35">
      <c r="A25" s="39" t="s">
        <v>23</v>
      </c>
      <c r="B25" s="75">
        <f>2*52</f>
        <v>104</v>
      </c>
      <c r="C25" s="4"/>
      <c r="D25" s="96">
        <f t="shared" si="0"/>
        <v>0</v>
      </c>
    </row>
    <row r="26" spans="1:4" x14ac:dyDescent="0.35">
      <c r="A26" s="39" t="s">
        <v>24</v>
      </c>
      <c r="B26" s="75">
        <f>2*52</f>
        <v>104</v>
      </c>
      <c r="C26" s="4"/>
      <c r="D26" s="96">
        <f t="shared" si="0"/>
        <v>0</v>
      </c>
    </row>
    <row r="27" spans="1:4" x14ac:dyDescent="0.35">
      <c r="A27" s="39" t="s">
        <v>25</v>
      </c>
      <c r="B27" s="75">
        <v>104</v>
      </c>
      <c r="C27" s="4"/>
      <c r="D27" s="96">
        <f>B27*C27</f>
        <v>0</v>
      </c>
    </row>
    <row r="28" spans="1:4" x14ac:dyDescent="0.35">
      <c r="A28" s="39" t="s">
        <v>26</v>
      </c>
      <c r="B28" s="75">
        <v>104</v>
      </c>
      <c r="C28" s="4"/>
      <c r="D28" s="96">
        <f t="shared" ref="D28:D34" si="1">C28*B28</f>
        <v>0</v>
      </c>
    </row>
    <row r="29" spans="1:4" x14ac:dyDescent="0.35">
      <c r="A29" s="39" t="s">
        <v>27</v>
      </c>
      <c r="B29" s="75">
        <v>104</v>
      </c>
      <c r="C29" s="4"/>
      <c r="D29" s="96">
        <f t="shared" si="1"/>
        <v>0</v>
      </c>
    </row>
    <row r="30" spans="1:4" x14ac:dyDescent="0.35">
      <c r="A30" s="46" t="s">
        <v>28</v>
      </c>
      <c r="B30" s="75">
        <f t="shared" ref="B30:B34" si="2">2*52</f>
        <v>104</v>
      </c>
      <c r="C30" s="4"/>
      <c r="D30" s="96">
        <f t="shared" si="1"/>
        <v>0</v>
      </c>
    </row>
    <row r="31" spans="1:4" x14ac:dyDescent="0.35">
      <c r="A31" s="46" t="s">
        <v>29</v>
      </c>
      <c r="B31" s="75">
        <f t="shared" si="2"/>
        <v>104</v>
      </c>
      <c r="C31" s="4"/>
      <c r="D31" s="96">
        <f t="shared" si="1"/>
        <v>0</v>
      </c>
    </row>
    <row r="32" spans="1:4" x14ac:dyDescent="0.35">
      <c r="A32" s="46" t="s">
        <v>30</v>
      </c>
      <c r="B32" s="75">
        <f t="shared" si="2"/>
        <v>104</v>
      </c>
      <c r="C32" s="4"/>
      <c r="D32" s="96">
        <f t="shared" si="1"/>
        <v>0</v>
      </c>
    </row>
    <row r="33" spans="1:4" x14ac:dyDescent="0.35">
      <c r="A33" s="46" t="s">
        <v>31</v>
      </c>
      <c r="B33" s="75">
        <f t="shared" si="2"/>
        <v>104</v>
      </c>
      <c r="C33" s="4"/>
      <c r="D33" s="96">
        <f t="shared" si="1"/>
        <v>0</v>
      </c>
    </row>
    <row r="34" spans="1:4" x14ac:dyDescent="0.35">
      <c r="A34" s="46" t="s">
        <v>32</v>
      </c>
      <c r="B34" s="75">
        <f t="shared" si="2"/>
        <v>104</v>
      </c>
      <c r="C34" s="4"/>
      <c r="D34" s="96">
        <f t="shared" si="1"/>
        <v>0</v>
      </c>
    </row>
    <row r="35" spans="1:4" x14ac:dyDescent="0.35">
      <c r="A35" s="47" t="s">
        <v>33</v>
      </c>
      <c r="B35" s="76">
        <f>SUM(B12:B34)</f>
        <v>2600</v>
      </c>
      <c r="C35" s="5"/>
      <c r="D35" s="97">
        <f>SUM(D12:D34)</f>
        <v>0</v>
      </c>
    </row>
    <row r="36" spans="1:4" x14ac:dyDescent="0.35">
      <c r="A36" s="48"/>
      <c r="B36" s="77"/>
      <c r="C36" s="6"/>
      <c r="D36" s="98"/>
    </row>
    <row r="37" spans="1:4" x14ac:dyDescent="0.35">
      <c r="A37" s="49" t="s">
        <v>34</v>
      </c>
      <c r="B37" s="78" t="s">
        <v>7</v>
      </c>
      <c r="C37" s="7" t="s">
        <v>35</v>
      </c>
      <c r="D37" s="99" t="s">
        <v>9</v>
      </c>
    </row>
    <row r="38" spans="1:4" x14ac:dyDescent="0.35">
      <c r="A38" s="50" t="s">
        <v>36</v>
      </c>
      <c r="B38" s="79">
        <f>5*52</f>
        <v>260</v>
      </c>
      <c r="C38" s="8"/>
      <c r="D38" s="100">
        <f>B38*C38</f>
        <v>0</v>
      </c>
    </row>
    <row r="39" spans="1:4" x14ac:dyDescent="0.35">
      <c r="A39" s="51" t="s">
        <v>33</v>
      </c>
      <c r="B39" s="80">
        <f>SUM(B38:B38)</f>
        <v>260</v>
      </c>
      <c r="C39" s="9"/>
      <c r="D39" s="101">
        <f>SUM(D38:D38)</f>
        <v>0</v>
      </c>
    </row>
    <row r="40" spans="1:4" x14ac:dyDescent="0.35">
      <c r="A40" s="52"/>
      <c r="B40" s="81"/>
      <c r="C40" s="10"/>
      <c r="D40" s="102"/>
    </row>
    <row r="41" spans="1:4" x14ac:dyDescent="0.35">
      <c r="A41" s="49" t="s">
        <v>37</v>
      </c>
      <c r="B41" s="78" t="s">
        <v>38</v>
      </c>
      <c r="C41" s="7" t="s">
        <v>35</v>
      </c>
      <c r="D41" s="99" t="s">
        <v>9</v>
      </c>
    </row>
    <row r="42" spans="1:4" x14ac:dyDescent="0.35">
      <c r="A42" s="53" t="s">
        <v>39</v>
      </c>
      <c r="B42" s="82">
        <v>12000</v>
      </c>
      <c r="C42" s="11"/>
      <c r="D42" s="103">
        <f>B42*C42</f>
        <v>0</v>
      </c>
    </row>
    <row r="43" spans="1:4" x14ac:dyDescent="0.35">
      <c r="A43" s="54" t="s">
        <v>40</v>
      </c>
      <c r="B43" s="83">
        <v>12000</v>
      </c>
      <c r="C43" s="12"/>
      <c r="D43" s="104">
        <f t="shared" ref="D43:D46" si="3">B43*C43</f>
        <v>0</v>
      </c>
    </row>
    <row r="44" spans="1:4" x14ac:dyDescent="0.35">
      <c r="A44" s="54" t="s">
        <v>41</v>
      </c>
      <c r="B44" s="83">
        <v>12000</v>
      </c>
      <c r="C44" s="13"/>
      <c r="D44" s="105">
        <f>B44*C44</f>
        <v>0</v>
      </c>
    </row>
    <row r="45" spans="1:4" x14ac:dyDescent="0.35">
      <c r="A45" s="55" t="s">
        <v>42</v>
      </c>
      <c r="B45" s="84">
        <v>14000</v>
      </c>
      <c r="C45" s="14"/>
      <c r="D45" s="104">
        <f t="shared" si="3"/>
        <v>0</v>
      </c>
    </row>
    <row r="46" spans="1:4" x14ac:dyDescent="0.35">
      <c r="A46" s="56" t="s">
        <v>43</v>
      </c>
      <c r="B46" s="84">
        <v>12000</v>
      </c>
      <c r="C46" s="14"/>
      <c r="D46" s="106">
        <f t="shared" si="3"/>
        <v>0</v>
      </c>
    </row>
    <row r="47" spans="1:4" x14ac:dyDescent="0.35">
      <c r="A47" s="57" t="s">
        <v>44</v>
      </c>
      <c r="B47" s="85">
        <v>10000</v>
      </c>
      <c r="C47" s="15"/>
      <c r="D47" s="107">
        <f>B47*C47</f>
        <v>0</v>
      </c>
    </row>
    <row r="48" spans="1:4" x14ac:dyDescent="0.35">
      <c r="A48" s="51" t="s">
        <v>33</v>
      </c>
      <c r="B48" s="80">
        <f>SUM(B42:B47)</f>
        <v>72000</v>
      </c>
      <c r="C48" s="9"/>
      <c r="D48" s="101">
        <f>SUM(D42:D47)</f>
        <v>0</v>
      </c>
    </row>
    <row r="49" spans="1:4" x14ac:dyDescent="0.35">
      <c r="A49" s="52"/>
      <c r="B49" s="81"/>
      <c r="C49" s="10"/>
      <c r="D49" s="102"/>
    </row>
    <row r="50" spans="1:4" x14ac:dyDescent="0.35">
      <c r="A50" s="58" t="s">
        <v>45</v>
      </c>
      <c r="B50" s="86" t="s">
        <v>38</v>
      </c>
      <c r="C50" s="16" t="s">
        <v>35</v>
      </c>
      <c r="D50" s="108" t="s">
        <v>9</v>
      </c>
    </row>
    <row r="51" spans="1:4" x14ac:dyDescent="0.35">
      <c r="A51" s="53" t="s">
        <v>39</v>
      </c>
      <c r="B51" s="87">
        <v>1000</v>
      </c>
      <c r="C51" s="17"/>
      <c r="D51" s="109">
        <f>B51*C51</f>
        <v>0</v>
      </c>
    </row>
    <row r="52" spans="1:4" x14ac:dyDescent="0.35">
      <c r="A52" s="54" t="s">
        <v>40</v>
      </c>
      <c r="B52" s="88">
        <v>1000</v>
      </c>
      <c r="C52" s="18"/>
      <c r="D52" s="110">
        <f>B52*C52</f>
        <v>0</v>
      </c>
    </row>
    <row r="53" spans="1:4" x14ac:dyDescent="0.35">
      <c r="A53" s="54" t="s">
        <v>41</v>
      </c>
      <c r="B53" s="88">
        <v>1000</v>
      </c>
      <c r="C53" s="18"/>
      <c r="D53" s="110">
        <f>B53*C53</f>
        <v>0</v>
      </c>
    </row>
    <row r="54" spans="1:4" x14ac:dyDescent="0.35">
      <c r="A54" s="55" t="s">
        <v>42</v>
      </c>
      <c r="B54" s="89">
        <v>1000</v>
      </c>
      <c r="C54" s="19"/>
      <c r="D54" s="110">
        <f t="shared" ref="D54:D56" si="4">B54*C54</f>
        <v>0</v>
      </c>
    </row>
    <row r="55" spans="1:4" x14ac:dyDescent="0.35">
      <c r="A55" s="56" t="s">
        <v>43</v>
      </c>
      <c r="B55" s="89">
        <v>500</v>
      </c>
      <c r="C55" s="20"/>
      <c r="D55" s="110">
        <f t="shared" si="4"/>
        <v>0</v>
      </c>
    </row>
    <row r="56" spans="1:4" x14ac:dyDescent="0.35">
      <c r="A56" s="57" t="s">
        <v>44</v>
      </c>
      <c r="B56" s="90">
        <v>500</v>
      </c>
      <c r="C56" s="21"/>
      <c r="D56" s="111">
        <f t="shared" si="4"/>
        <v>0</v>
      </c>
    </row>
    <row r="57" spans="1:4" x14ac:dyDescent="0.35">
      <c r="A57" s="59" t="s">
        <v>33</v>
      </c>
      <c r="B57" s="91">
        <f>SUM(B51:B56)</f>
        <v>5000</v>
      </c>
      <c r="C57" s="22"/>
      <c r="D57" s="112">
        <f>SUM(D51:D56)</f>
        <v>0</v>
      </c>
    </row>
    <row r="58" spans="1:4" x14ac:dyDescent="0.35">
      <c r="A58" s="60"/>
      <c r="B58" s="92"/>
      <c r="C58" s="23"/>
      <c r="D58" s="113"/>
    </row>
    <row r="59" spans="1:4" x14ac:dyDescent="0.35">
      <c r="A59" s="58" t="s">
        <v>46</v>
      </c>
      <c r="B59" s="86" t="s">
        <v>38</v>
      </c>
      <c r="C59" s="16" t="s">
        <v>35</v>
      </c>
      <c r="D59" s="108" t="s">
        <v>9</v>
      </c>
    </row>
    <row r="60" spans="1:4" x14ac:dyDescent="0.35">
      <c r="A60" s="53" t="s">
        <v>39</v>
      </c>
      <c r="B60" s="87">
        <v>500</v>
      </c>
      <c r="C60" s="17"/>
      <c r="D60" s="109">
        <f>B60*C60</f>
        <v>0</v>
      </c>
    </row>
    <row r="61" spans="1:4" x14ac:dyDescent="0.35">
      <c r="A61" s="54" t="s">
        <v>40</v>
      </c>
      <c r="B61" s="88">
        <v>500</v>
      </c>
      <c r="C61" s="18"/>
      <c r="D61" s="110">
        <f>B61*C61</f>
        <v>0</v>
      </c>
    </row>
    <row r="62" spans="1:4" x14ac:dyDescent="0.35">
      <c r="A62" s="54" t="s">
        <v>41</v>
      </c>
      <c r="B62" s="88">
        <v>500</v>
      </c>
      <c r="C62" s="18"/>
      <c r="D62" s="110">
        <f>B62*C62</f>
        <v>0</v>
      </c>
    </row>
    <row r="63" spans="1:4" x14ac:dyDescent="0.35">
      <c r="A63" s="55" t="s">
        <v>42</v>
      </c>
      <c r="B63" s="89">
        <v>500</v>
      </c>
      <c r="C63" s="19"/>
      <c r="D63" s="110">
        <f t="shared" ref="D63:D65" si="5">B63*C63</f>
        <v>0</v>
      </c>
    </row>
    <row r="64" spans="1:4" x14ac:dyDescent="0.35">
      <c r="A64" s="56" t="s">
        <v>43</v>
      </c>
      <c r="B64" s="89">
        <v>250</v>
      </c>
      <c r="C64" s="20"/>
      <c r="D64" s="110">
        <f t="shared" si="5"/>
        <v>0</v>
      </c>
    </row>
    <row r="65" spans="1:12" x14ac:dyDescent="0.35">
      <c r="A65" s="57" t="s">
        <v>44</v>
      </c>
      <c r="B65" s="90">
        <v>250</v>
      </c>
      <c r="C65" s="21"/>
      <c r="D65" s="111">
        <f t="shared" si="5"/>
        <v>0</v>
      </c>
    </row>
    <row r="66" spans="1:12" x14ac:dyDescent="0.35">
      <c r="A66" s="59" t="s">
        <v>33</v>
      </c>
      <c r="B66" s="91">
        <f>SUM(B60:B65)</f>
        <v>2500</v>
      </c>
      <c r="C66" s="22"/>
      <c r="D66" s="112">
        <f>SUM(D60:D65)</f>
        <v>0</v>
      </c>
    </row>
    <row r="67" spans="1:12" x14ac:dyDescent="0.35">
      <c r="A67" s="61"/>
      <c r="B67" s="93"/>
      <c r="C67" s="24"/>
      <c r="D67" s="114"/>
    </row>
    <row r="68" spans="1:12" x14ac:dyDescent="0.35">
      <c r="A68" s="62" t="s">
        <v>47</v>
      </c>
      <c r="B68" s="86" t="s">
        <v>38</v>
      </c>
      <c r="C68" s="16" t="s">
        <v>35</v>
      </c>
      <c r="D68" s="108" t="s">
        <v>9</v>
      </c>
    </row>
    <row r="69" spans="1:12" x14ac:dyDescent="0.35">
      <c r="A69" s="63" t="s">
        <v>48</v>
      </c>
      <c r="B69" s="87">
        <v>750</v>
      </c>
      <c r="C69" s="17"/>
      <c r="D69" s="109">
        <f>B69*C69</f>
        <v>0</v>
      </c>
    </row>
    <row r="70" spans="1:12" x14ac:dyDescent="0.35">
      <c r="A70" s="64" t="s">
        <v>49</v>
      </c>
      <c r="B70" s="88">
        <v>50</v>
      </c>
      <c r="C70" s="18"/>
      <c r="D70" s="110">
        <f>B70*C70</f>
        <v>0</v>
      </c>
    </row>
    <row r="71" spans="1:12" x14ac:dyDescent="0.35">
      <c r="A71" s="64" t="s">
        <v>50</v>
      </c>
      <c r="B71" s="88">
        <v>10</v>
      </c>
      <c r="C71" s="18"/>
      <c r="D71" s="110">
        <f>B71*C71</f>
        <v>0</v>
      </c>
    </row>
    <row r="72" spans="1:12" x14ac:dyDescent="0.35">
      <c r="A72" s="65" t="s">
        <v>51</v>
      </c>
      <c r="B72" s="94">
        <v>50</v>
      </c>
      <c r="C72" s="21"/>
      <c r="D72" s="111">
        <f>B72*C72</f>
        <v>0</v>
      </c>
      <c r="E72" s="1"/>
      <c r="F72" s="1"/>
      <c r="G72" s="1"/>
      <c r="H72" s="1"/>
      <c r="I72" s="1"/>
      <c r="J72" s="1"/>
      <c r="K72" s="1"/>
      <c r="L72" s="1"/>
    </row>
    <row r="73" spans="1:12" x14ac:dyDescent="0.35">
      <c r="A73" s="59" t="s">
        <v>33</v>
      </c>
      <c r="B73" s="91">
        <f>SUM(B69:B72)</f>
        <v>860</v>
      </c>
      <c r="C73" s="22"/>
      <c r="D73" s="112">
        <f>SUM(D69:D72)</f>
        <v>0</v>
      </c>
      <c r="E73" s="1"/>
      <c r="F73" s="1"/>
      <c r="G73" s="1"/>
      <c r="H73" s="1"/>
      <c r="I73" s="1"/>
      <c r="J73" s="1"/>
      <c r="K73" s="1"/>
      <c r="L73" s="1"/>
    </row>
    <row r="75" spans="1:12" x14ac:dyDescent="0.35">
      <c r="A75" s="62" t="s">
        <v>52</v>
      </c>
      <c r="B75" s="86" t="s">
        <v>38</v>
      </c>
      <c r="C75" s="16" t="s">
        <v>35</v>
      </c>
      <c r="D75" s="108" t="s">
        <v>9</v>
      </c>
      <c r="E75" s="1"/>
      <c r="F75" s="1"/>
      <c r="G75" s="1"/>
      <c r="H75" s="1"/>
      <c r="I75" s="1"/>
      <c r="J75" s="1"/>
      <c r="K75" s="1"/>
      <c r="L75" s="1"/>
    </row>
    <row r="76" spans="1:12" x14ac:dyDescent="0.35">
      <c r="A76" s="63" t="s">
        <v>53</v>
      </c>
      <c r="B76" s="87">
        <v>9000</v>
      </c>
      <c r="C76" s="17"/>
      <c r="D76" s="109">
        <f>B76*C76</f>
        <v>0</v>
      </c>
      <c r="E76" s="1"/>
      <c r="F76" s="1"/>
      <c r="G76" s="1"/>
      <c r="H76" s="1"/>
      <c r="I76" s="1"/>
      <c r="J76" s="1"/>
      <c r="K76" s="1"/>
      <c r="L76" s="1"/>
    </row>
    <row r="77" spans="1:12" x14ac:dyDescent="0.35">
      <c r="A77" s="66" t="s">
        <v>54</v>
      </c>
      <c r="B77" s="88">
        <v>500</v>
      </c>
      <c r="C77" s="25"/>
      <c r="D77" s="110">
        <f>B77*C77</f>
        <v>0</v>
      </c>
      <c r="E77" s="1"/>
      <c r="F77" s="1"/>
      <c r="G77" s="1"/>
      <c r="H77" s="1"/>
      <c r="I77" s="1"/>
      <c r="J77" s="1"/>
      <c r="K77" s="1"/>
      <c r="L77" s="1"/>
    </row>
    <row r="78" spans="1:12" x14ac:dyDescent="0.35">
      <c r="A78" s="67" t="s">
        <v>55</v>
      </c>
      <c r="B78" s="94">
        <v>10</v>
      </c>
      <c r="C78" s="26"/>
      <c r="D78" s="111">
        <f>B78*C78</f>
        <v>0</v>
      </c>
      <c r="E78" s="1"/>
      <c r="F78" s="1"/>
      <c r="G78" s="1"/>
      <c r="H78" s="1"/>
      <c r="I78" s="1"/>
      <c r="J78" s="1"/>
      <c r="K78" s="1"/>
      <c r="L78" s="1"/>
    </row>
    <row r="79" spans="1:12" x14ac:dyDescent="0.35">
      <c r="A79" s="59" t="s">
        <v>33</v>
      </c>
      <c r="B79" s="91">
        <f>SUM(B76:B78)</f>
        <v>9510</v>
      </c>
      <c r="C79" s="22"/>
      <c r="D79" s="112">
        <f>SUM(D76:D78)</f>
        <v>0</v>
      </c>
      <c r="E79" s="1"/>
      <c r="F79" s="1"/>
      <c r="G79" s="1"/>
      <c r="H79" s="1"/>
      <c r="I79" s="1"/>
      <c r="J79" s="1"/>
      <c r="K79" s="1"/>
      <c r="L79" s="1"/>
    </row>
    <row r="80" spans="1:12" x14ac:dyDescent="0.35">
      <c r="A80" s="68"/>
      <c r="B80" s="68"/>
      <c r="C80" s="1"/>
      <c r="D80" s="68"/>
      <c r="E80" s="1"/>
      <c r="F80" s="1"/>
      <c r="G80" s="1"/>
      <c r="H80" s="1"/>
      <c r="I80" s="1"/>
      <c r="J80" s="1"/>
      <c r="K80" s="1"/>
      <c r="L80" s="1"/>
    </row>
    <row r="81" spans="1:12" x14ac:dyDescent="0.35">
      <c r="A81" s="68"/>
      <c r="B81" s="68"/>
      <c r="C81" s="1"/>
      <c r="D81" s="68"/>
      <c r="E81" s="1"/>
      <c r="F81" s="1"/>
      <c r="G81" s="1"/>
      <c r="H81" s="1"/>
      <c r="I81" s="1"/>
      <c r="J81" s="1"/>
      <c r="K81" s="1"/>
      <c r="L81" s="1"/>
    </row>
    <row r="82" spans="1:12" x14ac:dyDescent="0.35">
      <c r="A82" s="68"/>
      <c r="B82" s="68"/>
      <c r="C82" s="1"/>
      <c r="D82" s="68"/>
      <c r="E82" s="1"/>
      <c r="F82" s="1"/>
      <c r="G82" s="1"/>
      <c r="H82" s="1"/>
      <c r="I82" s="1"/>
      <c r="J82" s="1"/>
      <c r="K82" s="1"/>
      <c r="L82" s="1"/>
    </row>
    <row r="83" spans="1:12" x14ac:dyDescent="0.35">
      <c r="A83" s="68"/>
      <c r="B83" s="68"/>
      <c r="C83" s="27" t="s">
        <v>56</v>
      </c>
      <c r="D83" s="115">
        <f>SUM(,D79,D57,D73,D35,D66,D48,D39)</f>
        <v>0</v>
      </c>
      <c r="E83" s="28"/>
      <c r="F83" s="1"/>
      <c r="G83" s="1"/>
      <c r="H83" s="1"/>
      <c r="I83" s="1"/>
      <c r="J83" s="1"/>
      <c r="K83" s="1"/>
      <c r="L83" s="1"/>
    </row>
    <row r="84" spans="1:12" x14ac:dyDescent="0.35">
      <c r="A84" s="68"/>
      <c r="B84" s="68"/>
      <c r="C84" s="29"/>
      <c r="D84" s="68"/>
      <c r="E84" s="1"/>
      <c r="F84" s="1"/>
      <c r="G84" s="1"/>
      <c r="H84" s="1"/>
      <c r="I84" s="1"/>
      <c r="J84" s="1"/>
      <c r="K84" s="1"/>
      <c r="L84" s="1"/>
    </row>
    <row r="86" spans="1:12" x14ac:dyDescent="0.35">
      <c r="A86" s="69" t="s">
        <v>57</v>
      </c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1"/>
    </row>
    <row r="87" spans="1:12" x14ac:dyDescent="0.35">
      <c r="A87" s="69" t="s">
        <v>58</v>
      </c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1"/>
    </row>
    <row r="88" spans="1:12" x14ac:dyDescent="0.35">
      <c r="A88" s="70" t="s">
        <v>59</v>
      </c>
      <c r="B88" s="119"/>
      <c r="C88" s="120"/>
      <c r="D88" s="120"/>
      <c r="E88" s="120"/>
      <c r="F88" s="120"/>
      <c r="G88" s="120"/>
      <c r="H88" s="120"/>
      <c r="I88" s="120"/>
      <c r="J88" s="120"/>
      <c r="K88" s="120"/>
      <c r="L88" s="121"/>
    </row>
    <row r="89" spans="1:12" x14ac:dyDescent="0.35">
      <c r="A89" s="69" t="s">
        <v>60</v>
      </c>
      <c r="B89" s="119"/>
      <c r="C89" s="120"/>
      <c r="D89" s="120"/>
      <c r="E89" s="120"/>
      <c r="F89" s="120"/>
      <c r="G89" s="120"/>
      <c r="H89" s="120"/>
      <c r="I89" s="120"/>
      <c r="J89" s="120"/>
      <c r="K89" s="120"/>
      <c r="L89" s="121"/>
    </row>
    <row r="90" spans="1:12" x14ac:dyDescent="0.35">
      <c r="A90" s="71" t="s">
        <v>61</v>
      </c>
      <c r="B90" s="119"/>
      <c r="C90" s="120"/>
      <c r="D90" s="120"/>
      <c r="E90" s="120"/>
      <c r="F90" s="120"/>
      <c r="G90" s="120"/>
      <c r="H90" s="120"/>
      <c r="I90" s="120"/>
      <c r="J90" s="120"/>
      <c r="K90" s="120"/>
      <c r="L90" s="121"/>
    </row>
    <row r="91" spans="1:12" x14ac:dyDescent="0.35">
      <c r="A91" s="70" t="s">
        <v>62</v>
      </c>
      <c r="B91" s="116"/>
      <c r="C91" s="117"/>
      <c r="D91" s="117"/>
      <c r="E91" s="117"/>
      <c r="F91" s="117"/>
      <c r="G91" s="117"/>
      <c r="H91" s="117"/>
      <c r="I91" s="117"/>
      <c r="J91" s="117"/>
      <c r="K91" s="117"/>
      <c r="L91" s="118"/>
    </row>
    <row r="92" spans="1:12" x14ac:dyDescent="0.35">
      <c r="A92" s="72" t="s">
        <v>63</v>
      </c>
      <c r="B92" s="116"/>
      <c r="C92" s="117"/>
      <c r="D92" s="117"/>
      <c r="E92" s="117"/>
      <c r="F92" s="117"/>
      <c r="G92" s="117"/>
      <c r="H92" s="117"/>
      <c r="I92" s="117"/>
      <c r="J92" s="117"/>
      <c r="K92" s="117"/>
      <c r="L92" s="118"/>
    </row>
    <row r="93" spans="1:12" x14ac:dyDescent="0.35">
      <c r="A93" s="68"/>
      <c r="B93" s="30"/>
      <c r="C93" s="31"/>
      <c r="D93" s="32"/>
      <c r="E93" s="32"/>
      <c r="F93" s="32"/>
      <c r="G93" s="32"/>
      <c r="H93" s="32"/>
      <c r="I93" s="32"/>
      <c r="J93" s="32"/>
      <c r="K93" s="32"/>
      <c r="L93" s="33"/>
    </row>
    <row r="94" spans="1:12" x14ac:dyDescent="0.35">
      <c r="A94" s="68"/>
      <c r="B94" s="30"/>
      <c r="C94" s="31"/>
      <c r="D94" s="32"/>
      <c r="E94" s="32"/>
      <c r="F94" s="32"/>
      <c r="G94" s="32"/>
      <c r="H94" s="32"/>
      <c r="I94" s="32"/>
      <c r="J94" s="32"/>
      <c r="K94" s="32"/>
      <c r="L94" s="33"/>
    </row>
    <row r="95" spans="1:12" x14ac:dyDescent="0.35">
      <c r="A95" s="68"/>
      <c r="B95" s="34"/>
      <c r="C95" s="35"/>
      <c r="D95" s="36"/>
      <c r="E95" s="36"/>
      <c r="F95" s="36"/>
      <c r="G95" s="36"/>
      <c r="H95" s="36"/>
      <c r="I95" s="36"/>
      <c r="J95" s="36"/>
      <c r="K95" s="36"/>
      <c r="L95" s="37"/>
    </row>
  </sheetData>
  <sheetProtection algorithmName="SHA-512" hashValue="O0V4H+GchcVahkmQBeyAn+40AUyV9DO4sXFhABIpSp29IRkehAMUx7jC4R5ctrXBTx3a/9301jdQqtS+BJ6rfg==" saltValue="I7buhJkQjkYP90xXWssUjw==" spinCount="100000" sheet="1" objects="1" scenarios="1" selectLockedCells="1"/>
  <mergeCells count="7">
    <mergeCell ref="B92:L92"/>
    <mergeCell ref="B86:L86"/>
    <mergeCell ref="B87:L87"/>
    <mergeCell ref="B88:L88"/>
    <mergeCell ref="B89:L89"/>
    <mergeCell ref="B90:L90"/>
    <mergeCell ref="B91:L9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1C54E2-8837-41EC-8A8D-21057AE5DA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4A3223-ACE1-45D7-AE4E-9B3ECC648CC3}">
  <ds:schemaRefs>
    <ds:schemaRef ds:uri="http://schemas.microsoft.com/office/2006/metadata/properties"/>
    <ds:schemaRef ds:uri="http://schemas.microsoft.com/office/infopath/2007/PartnerControls"/>
    <ds:schemaRef ds:uri="21df20f2-8844-4393-adda-8290740aa78f"/>
    <ds:schemaRef ds:uri="75b4918c-ae08-4675-b3b6-f59c1a5ce314"/>
    <ds:schemaRef ds:uri="5c623482-512b-4ced-b808-b2cf290e27e6"/>
    <ds:schemaRef ds:uri="7d137040-c6d7-479a-9ab6-27b92f9efa83"/>
  </ds:schemaRefs>
</ds:datastoreItem>
</file>

<file path=customXml/itemProps3.xml><?xml version="1.0" encoding="utf-8"?>
<ds:datastoreItem xmlns:ds="http://schemas.openxmlformats.org/officeDocument/2006/customXml" ds:itemID="{D24347FE-9BD6-41C5-92A8-91B9480E2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Ekelmans</dc:creator>
  <cp:keywords/>
  <dc:description/>
  <cp:lastModifiedBy>Eva Koops</cp:lastModifiedBy>
  <cp:revision/>
  <dcterms:created xsi:type="dcterms:W3CDTF">2015-06-05T18:17:20Z</dcterms:created>
  <dcterms:modified xsi:type="dcterms:W3CDTF">2025-08-25T08:47:08Z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