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aeres-my.sharepoint.com/personal/s_van_wakeren_aeres_nl/Documents/Documenten/EA Aeres/EA Sanitaire voorz. 2025/3.1 NvI concept/"/>
    </mc:Choice>
  </mc:AlternateContent>
  <xr:revisionPtr revIDLastSave="595" documentId="11_29713A438417A336CBCDDCA981928925A8E6B0A0" xr6:coauthVersionLast="47" xr6:coauthVersionMax="47" xr10:uidLastSave="{3A6C9751-766F-482A-910C-A90FFE8E2A49}"/>
  <bookViews>
    <workbookView xWindow="-108" yWindow="-108" windowWidth="23256" windowHeight="12456" xr2:uid="{00000000-000D-0000-FFFF-FFFF00000000}"/>
  </bookViews>
  <sheets>
    <sheet name="Prijzenblad"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2" i="5" l="1"/>
  <c r="AF13" i="5"/>
  <c r="AF14" i="5"/>
  <c r="AF15" i="5"/>
  <c r="AF16" i="5"/>
  <c r="AF8" i="5"/>
  <c r="AF9" i="5"/>
  <c r="AF10" i="5"/>
  <c r="AF11" i="5"/>
  <c r="AF5" i="5"/>
  <c r="AF6" i="5"/>
  <c r="AF7" i="5"/>
  <c r="AF4" i="5"/>
  <c r="AF3" i="5"/>
  <c r="AG13" i="5"/>
  <c r="AG14" i="5"/>
  <c r="AG15" i="5"/>
  <c r="AG16" i="5"/>
  <c r="AG9" i="5"/>
  <c r="AG12" i="5"/>
  <c r="AG4" i="5"/>
  <c r="AG5" i="5"/>
  <c r="D5" i="5" l="1"/>
  <c r="D6" i="5"/>
  <c r="AG6" i="5" s="1"/>
  <c r="D7" i="5"/>
  <c r="AG7" i="5" s="1"/>
  <c r="D8" i="5"/>
  <c r="AG8" i="5" s="1"/>
  <c r="D9" i="5"/>
  <c r="D10" i="5"/>
  <c r="AG10" i="5" s="1"/>
  <c r="D11" i="5"/>
  <c r="AG11" i="5" s="1"/>
  <c r="D12" i="5"/>
  <c r="D13" i="5"/>
  <c r="D14" i="5"/>
  <c r="D15" i="5"/>
  <c r="D4" i="5"/>
  <c r="D3" i="5"/>
  <c r="AG3" i="5" s="1"/>
  <c r="AH9" i="5" l="1"/>
  <c r="AH14" i="5" l="1"/>
  <c r="AH15" i="5"/>
  <c r="AH16" i="5"/>
  <c r="AH11" i="5"/>
  <c r="AH12" i="5"/>
  <c r="AH13" i="5"/>
  <c r="AH6" i="5"/>
  <c r="AH7" i="5"/>
  <c r="AH8" i="5"/>
  <c r="AH10" i="5"/>
  <c r="AH3" i="5"/>
  <c r="AH4" i="5"/>
  <c r="AH5" i="5"/>
  <c r="AH18" i="5" l="1"/>
</calcChain>
</file>

<file path=xl/sharedStrings.xml><?xml version="1.0" encoding="utf-8"?>
<sst xmlns="http://schemas.openxmlformats.org/spreadsheetml/2006/main" count="81" uniqueCount="77">
  <si>
    <t>AANWEZIGE SANITAIRE VOORZIENINGEN</t>
  </si>
  <si>
    <t>TOELICHTING</t>
  </si>
  <si>
    <t>ONDERVERDELING NAAR LOCATIES</t>
  </si>
  <si>
    <t>Handdoekautomaat</t>
  </si>
  <si>
    <t xml:space="preserve"> </t>
  </si>
  <si>
    <t>Toiletrolhouder</t>
  </si>
  <si>
    <t>Geschikt voor tenminste 2 rollen</t>
  </si>
  <si>
    <t>Hygiënebox</t>
  </si>
  <si>
    <t>Zeepautomaat Foam</t>
  </si>
  <si>
    <t>Schuim dispenser</t>
  </si>
  <si>
    <t>Afvalbakken</t>
  </si>
  <si>
    <t>Luchtverfrisser</t>
  </si>
  <si>
    <t>Automaat met katoenen rol</t>
  </si>
  <si>
    <t>Toiletbrilreiniger</t>
  </si>
  <si>
    <t>Dispenser garagezeep</t>
  </si>
  <si>
    <t>In diverse ruimten (lokalen, pantry etc.)</t>
  </si>
  <si>
    <t xml:space="preserve">Artikelnummer </t>
  </si>
  <si>
    <t>Toiletborstel los (zonder houder)</t>
  </si>
  <si>
    <t>Toiletborstel met houder incl. wandmontage</t>
  </si>
  <si>
    <r>
      <t>FOTO</t>
    </r>
    <r>
      <rPr>
        <b/>
        <sz val="12"/>
        <color theme="1"/>
        <rFont val="Calibri"/>
        <family val="2"/>
        <scheme val="minor"/>
      </rPr>
      <t>*</t>
    </r>
  </si>
  <si>
    <t>Naam onderneming</t>
  </si>
  <si>
    <t>Naam tekenbevoegde</t>
  </si>
  <si>
    <t>Functie tekenbevoegde</t>
  </si>
  <si>
    <t>Rechtsgeldige handtekening</t>
  </si>
  <si>
    <t>Plaats en datum</t>
  </si>
  <si>
    <t>Inschrijfsom / vergelijkingsprijs:</t>
  </si>
  <si>
    <t>n.v.t.</t>
  </si>
  <si>
    <t xml:space="preserve">Aantal </t>
  </si>
  <si>
    <t>PRIJSOPGAVE DISPENSERS EN DISPOSABLES</t>
  </si>
  <si>
    <t>Zeep vloeibaar</t>
  </si>
  <si>
    <t>Zeepautomaat desinfecterende zeep</t>
  </si>
  <si>
    <t>Omschrijving aangeboden  hardware / dispenser</t>
  </si>
  <si>
    <t>TOTAAL*</t>
  </si>
  <si>
    <t>Genoemde aantallen aanwezige leerlingen en personeelsleden zijn betrouwbaar en dienen om een goede inschatting van het verbruik te bepalen.</t>
  </si>
  <si>
    <t>Lediging eens per maand</t>
  </si>
  <si>
    <r>
      <t xml:space="preserve">Huurprijs dispenser </t>
    </r>
    <r>
      <rPr>
        <b/>
        <sz val="9"/>
        <color rgb="FFFF0000"/>
        <rFont val="Calibri"/>
        <family val="2"/>
        <scheme val="minor"/>
      </rPr>
      <t>excl.</t>
    </r>
    <r>
      <rPr>
        <b/>
        <sz val="9"/>
        <color theme="1"/>
        <rFont val="Calibri"/>
        <family val="2"/>
        <scheme val="minor"/>
      </rPr>
      <t xml:space="preserve"> btw per maand </t>
    </r>
  </si>
  <si>
    <r>
      <t xml:space="preserve">Kostprijs disposables </t>
    </r>
    <r>
      <rPr>
        <b/>
        <sz val="9"/>
        <color rgb="FFFF0000"/>
        <rFont val="Calibri"/>
        <family val="2"/>
        <scheme val="minor"/>
      </rPr>
      <t>excl.</t>
    </r>
    <r>
      <rPr>
        <b/>
        <sz val="9"/>
        <color theme="1"/>
        <rFont val="Calibri"/>
        <family val="2"/>
        <scheme val="minor"/>
      </rPr>
      <t xml:space="preserve"> btw per maand </t>
    </r>
  </si>
  <si>
    <r>
      <t xml:space="preserve">Totaalprijs all-in per maand </t>
    </r>
    <r>
      <rPr>
        <b/>
        <sz val="9"/>
        <color rgb="FFFF0000"/>
        <rFont val="Calibri"/>
        <family val="2"/>
        <scheme val="minor"/>
      </rPr>
      <t>excl.</t>
    </r>
    <r>
      <rPr>
        <b/>
        <sz val="9"/>
        <color theme="1"/>
        <rFont val="Calibri"/>
        <family val="2"/>
        <scheme val="minor"/>
      </rPr>
      <t xml:space="preserve"> btw </t>
    </r>
  </si>
  <si>
    <r>
      <t xml:space="preserve">Totaalprijs hardware en disposables per maand </t>
    </r>
    <r>
      <rPr>
        <b/>
        <sz val="9"/>
        <color rgb="FFFF0000"/>
        <rFont val="Calibri"/>
        <family val="2"/>
        <scheme val="minor"/>
      </rPr>
      <t>excl.</t>
    </r>
    <r>
      <rPr>
        <b/>
        <sz val="9"/>
        <color theme="1"/>
        <rFont val="Calibri"/>
        <family val="2"/>
        <scheme val="minor"/>
      </rPr>
      <t xml:space="preserve"> btw</t>
    </r>
  </si>
  <si>
    <t>Aeres Barneveld</t>
  </si>
  <si>
    <t>Aeres Warmonderhof</t>
  </si>
  <si>
    <t>Aeres Heerenveen</t>
  </si>
  <si>
    <t>Aeres Sneek</t>
  </si>
  <si>
    <t>Aeres Buitenpost</t>
  </si>
  <si>
    <t>Automaat met 3-laags papierenrol</t>
  </si>
  <si>
    <t>Aantal leerlingen okt. 2024*</t>
  </si>
  <si>
    <t>Aantal personeelsleden (FTE) april 2025*</t>
  </si>
  <si>
    <t xml:space="preserve">*Foto's zijn enkel ter illustratie opgenomen. Gewenste specificaties kunnen hier niet uit worden afgeleid. Opgenomen aantallen dispensers geven een goede indicatie, hieraan kan opdrachtnemer echter geen rechten ontlenen.  </t>
  </si>
  <si>
    <t>Automaat met vouwhanddoekjes</t>
  </si>
  <si>
    <t>Papier op rol (celbox)</t>
  </si>
  <si>
    <t>Aeres Almere VMB0</t>
  </si>
  <si>
    <t>Aeres Almere MBO</t>
  </si>
  <si>
    <t>Aeres Almere HBO</t>
  </si>
  <si>
    <t>Aeres  Tech Ede</t>
  </si>
  <si>
    <t>Aeres VMBO Ede</t>
  </si>
  <si>
    <t>Aeres Emmeloord</t>
  </si>
  <si>
    <t>Aeres Lelystad</t>
  </si>
  <si>
    <t>Aeres Maartensdijk</t>
  </si>
  <si>
    <t>Aeres Nijkerk</t>
  </si>
  <si>
    <t>Aeres Velp</t>
  </si>
  <si>
    <t>Aeres Drieslag 2 Dronten</t>
  </si>
  <si>
    <t>Aeres Drieslag 4 Dronten</t>
  </si>
  <si>
    <t>Aeres ABC Dronten</t>
  </si>
  <si>
    <t>Aeres Wageningen</t>
  </si>
  <si>
    <t>Aeres VMBO Leeuwarden</t>
  </si>
  <si>
    <t>Aeres MBO Leeuwarden</t>
  </si>
  <si>
    <t>Aeres Praktijk Emmeloord</t>
  </si>
  <si>
    <t>Bestuurs-bureau Ede</t>
  </si>
  <si>
    <t xml:space="preserve">Na opdrachtverstrekking zal tijdens locatiebezoek de definitieve behoefte en aantallen worden vastgesteld. </t>
  </si>
  <si>
    <t>2162**</t>
  </si>
  <si>
    <t>1181**</t>
  </si>
  <si>
    <t>114**</t>
  </si>
  <si>
    <t>**Betreft aantallen De Drieslag 2 en 4 Dronten, resp. Aeres VMBO en MBO Almere</t>
  </si>
  <si>
    <t>240**</t>
  </si>
  <si>
    <t>140***</t>
  </si>
  <si>
    <t>***Totaal per dag 140 deelnemers voor 20 dagen per maand gedurende 10 maanden per jaar.</t>
  </si>
  <si>
    <t>Dit onderdeel blijft staan in het prijzenblad aangezien het een goed beeld geeft van huidige afname. We vragen echter niet langer het af te prijzen aangezien te weinig marktpartijen hierover beschikken en dit de marktwerking zou beperken.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</si>
</sst>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font>
      <sz val="11"/>
      <color theme="1"/>
      <name val="Calibri"/>
      <family val="2"/>
      <scheme val="minor"/>
    </font>
    <font>
      <b/>
      <sz val="11"/>
      <color theme="1"/>
      <name val="Calibri"/>
      <family val="2"/>
      <scheme val="minor"/>
    </font>
    <font>
      <i/>
      <sz val="9"/>
      <color theme="1"/>
      <name val="Calibri"/>
      <family val="2"/>
      <scheme val="minor"/>
    </font>
    <font>
      <sz val="9"/>
      <color theme="1"/>
      <name val="Calibri"/>
      <family val="2"/>
      <scheme val="minor"/>
    </font>
    <font>
      <b/>
      <sz val="9"/>
      <color theme="1"/>
      <name val="Calibri"/>
      <family val="2"/>
      <scheme val="minor"/>
    </font>
    <font>
      <b/>
      <i/>
      <sz val="9"/>
      <color theme="1"/>
      <name val="Calibri"/>
      <family val="2"/>
      <scheme val="minor"/>
    </font>
    <font>
      <sz val="11"/>
      <color rgb="FF000000"/>
      <name val="Calibri"/>
      <family val="2"/>
      <scheme val="minor"/>
    </font>
    <font>
      <sz val="22"/>
      <color theme="1"/>
      <name val="Calibri"/>
      <family val="2"/>
      <scheme val="minor"/>
    </font>
    <font>
      <b/>
      <sz val="22"/>
      <color theme="1"/>
      <name val="Calibri"/>
      <family val="2"/>
      <scheme val="minor"/>
    </font>
    <font>
      <sz val="11"/>
      <color rgb="FF000000"/>
      <name val="-webkit-standard"/>
    </font>
    <font>
      <sz val="20"/>
      <color theme="1"/>
      <name val="Calibri"/>
      <family val="2"/>
      <scheme val="minor"/>
    </font>
    <font>
      <b/>
      <sz val="12"/>
      <color theme="1"/>
      <name val="Calibri"/>
      <family val="2"/>
      <scheme val="minor"/>
    </font>
    <font>
      <sz val="10"/>
      <color theme="1"/>
      <name val="Calibri"/>
      <family val="2"/>
      <scheme val="minor"/>
    </font>
    <font>
      <b/>
      <sz val="9"/>
      <color rgb="FFFF0000"/>
      <name val="Calibri"/>
      <family val="2"/>
      <scheme val="minor"/>
    </font>
    <font>
      <sz val="22"/>
      <name val="Calibri"/>
      <family val="2"/>
      <scheme val="minor"/>
    </font>
    <font>
      <sz val="11"/>
      <color theme="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theme="4" tint="0.59999389629810485"/>
        <bgColor indexed="64"/>
      </patternFill>
    </fill>
    <fill>
      <patternFill patternType="solid">
        <fgColor rgb="FF92D050"/>
        <bgColor indexed="64"/>
      </patternFill>
    </fill>
    <fill>
      <patternFill patternType="solid">
        <fgColor rgb="FF0070C0"/>
        <bgColor indexed="64"/>
      </patternFill>
    </fill>
    <fill>
      <patternFill patternType="solid">
        <fgColor theme="5" tint="0.59999389629810485"/>
        <bgColor indexed="64"/>
      </patternFill>
    </fill>
    <fill>
      <patternFill patternType="solid">
        <fgColor rgb="FFFFC000"/>
        <bgColor indexed="64"/>
      </patternFill>
    </fill>
    <fill>
      <patternFill patternType="solid">
        <fgColor theme="4" tint="-0.249977111117893"/>
        <bgColor indexed="64"/>
      </patternFill>
    </fill>
  </fills>
  <borders count="12">
    <border>
      <left/>
      <right/>
      <top/>
      <bottom/>
      <diagonal/>
    </border>
    <border>
      <left/>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83">
    <xf numFmtId="0" fontId="0" fillId="0" borderId="0" xfId="0"/>
    <xf numFmtId="0" fontId="0" fillId="0" borderId="1" xfId="0" applyBorder="1"/>
    <xf numFmtId="0" fontId="3" fillId="0" borderId="0" xfId="0" applyFont="1"/>
    <xf numFmtId="0" fontId="0" fillId="3" borderId="0" xfId="0" applyFill="1"/>
    <xf numFmtId="0" fontId="4" fillId="0" borderId="3" xfId="0" applyFont="1" applyBorder="1"/>
    <xf numFmtId="0" fontId="1" fillId="0" borderId="3" xfId="0" applyFont="1" applyBorder="1"/>
    <xf numFmtId="0" fontId="0" fillId="0" borderId="3" xfId="0" applyBorder="1"/>
    <xf numFmtId="0" fontId="2" fillId="0" borderId="3" xfId="0" applyFont="1" applyBorder="1" applyAlignment="1">
      <alignment wrapText="1"/>
    </xf>
    <xf numFmtId="0" fontId="2" fillId="0" borderId="3" xfId="0" applyFont="1" applyBorder="1"/>
    <xf numFmtId="0" fontId="4" fillId="0" borderId="6" xfId="0" applyFont="1" applyBorder="1"/>
    <xf numFmtId="0" fontId="2" fillId="0" borderId="6" xfId="0" applyFont="1" applyBorder="1" applyAlignment="1">
      <alignment wrapText="1"/>
    </xf>
    <xf numFmtId="0" fontId="0" fillId="2" borderId="0" xfId="0" applyFill="1"/>
    <xf numFmtId="0" fontId="4" fillId="2" borderId="3" xfId="0" applyFont="1" applyFill="1" applyBorder="1" applyAlignment="1">
      <alignment wrapText="1"/>
    </xf>
    <xf numFmtId="0" fontId="0" fillId="2" borderId="1" xfId="0" applyFill="1" applyBorder="1"/>
    <xf numFmtId="0" fontId="0" fillId="2" borderId="3" xfId="0" applyFill="1" applyBorder="1" applyAlignment="1">
      <alignment wrapText="1"/>
    </xf>
    <xf numFmtId="0" fontId="0" fillId="2" borderId="3" xfId="0" applyFill="1" applyBorder="1" applyAlignment="1">
      <alignment horizontal="right" wrapText="1"/>
    </xf>
    <xf numFmtId="0" fontId="9" fillId="0" borderId="0" xfId="0" applyFont="1"/>
    <xf numFmtId="0" fontId="0" fillId="3" borderId="0" xfId="0" applyFill="1" applyAlignment="1">
      <alignment horizontal="right"/>
    </xf>
    <xf numFmtId="0" fontId="4" fillId="4" borderId="3" xfId="0" applyFont="1" applyFill="1" applyBorder="1"/>
    <xf numFmtId="0" fontId="1" fillId="4" borderId="3" xfId="0" applyFont="1" applyFill="1" applyBorder="1"/>
    <xf numFmtId="0" fontId="0" fillId="4" borderId="3" xfId="0" applyFill="1" applyBorder="1"/>
    <xf numFmtId="0" fontId="0" fillId="4" borderId="3" xfId="0" applyFill="1" applyBorder="1" applyAlignment="1">
      <alignment horizontal="right"/>
    </xf>
    <xf numFmtId="0" fontId="3" fillId="4" borderId="0" xfId="0" applyFont="1" applyFill="1"/>
    <xf numFmtId="0" fontId="0" fillId="4" borderId="0" xfId="0" applyFill="1"/>
    <xf numFmtId="0" fontId="4" fillId="5" borderId="0" xfId="0" applyFont="1" applyFill="1" applyAlignment="1">
      <alignment horizontal="center" wrapText="1"/>
    </xf>
    <xf numFmtId="0" fontId="0" fillId="5" borderId="0" xfId="0" applyFill="1"/>
    <xf numFmtId="0" fontId="4" fillId="4" borderId="3" xfId="0" applyFont="1" applyFill="1" applyBorder="1" applyAlignment="1">
      <alignment wrapText="1"/>
    </xf>
    <xf numFmtId="0" fontId="12" fillId="5" borderId="0" xfId="0" applyFont="1" applyFill="1"/>
    <xf numFmtId="0" fontId="9" fillId="5" borderId="0" xfId="0" applyFont="1" applyFill="1"/>
    <xf numFmtId="0" fontId="4" fillId="5" borderId="3" xfId="0" applyFont="1" applyFill="1" applyBorder="1" applyAlignment="1">
      <alignment wrapText="1"/>
    </xf>
    <xf numFmtId="0" fontId="3" fillId="5" borderId="0" xfId="0" applyFont="1" applyFill="1"/>
    <xf numFmtId="0" fontId="3" fillId="5" borderId="0" xfId="0" applyFont="1" applyFill="1" applyAlignment="1">
      <alignment horizontal="right"/>
    </xf>
    <xf numFmtId="0" fontId="1" fillId="5" borderId="0" xfId="0" applyFont="1" applyFill="1"/>
    <xf numFmtId="0" fontId="0" fillId="5" borderId="0" xfId="0" applyFill="1" applyAlignment="1">
      <alignment horizontal="right"/>
    </xf>
    <xf numFmtId="0" fontId="4" fillId="5" borderId="3" xfId="0" applyFont="1" applyFill="1" applyBorder="1" applyAlignment="1">
      <alignment vertical="top" wrapText="1"/>
    </xf>
    <xf numFmtId="0" fontId="7" fillId="0" borderId="3" xfId="0" applyFont="1" applyBorder="1"/>
    <xf numFmtId="0" fontId="7" fillId="0" borderId="4" xfId="0" applyFont="1" applyBorder="1"/>
    <xf numFmtId="0" fontId="8" fillId="0" borderId="3" xfId="0" applyFont="1" applyBorder="1" applyAlignment="1">
      <alignment vertical="center" wrapText="1"/>
    </xf>
    <xf numFmtId="0" fontId="7" fillId="2" borderId="3" xfId="0" applyFont="1" applyFill="1" applyBorder="1" applyAlignment="1">
      <alignment horizontal="center" vertical="center"/>
    </xf>
    <xf numFmtId="0" fontId="3" fillId="0" borderId="3" xfId="0" applyFont="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7" fillId="2" borderId="5" xfId="0" applyFont="1" applyFill="1" applyBorder="1" applyAlignment="1">
      <alignment horizontal="center" vertical="center"/>
    </xf>
    <xf numFmtId="0" fontId="7" fillId="2" borderId="4" xfId="0" applyFont="1" applyFill="1" applyBorder="1" applyAlignment="1">
      <alignment horizontal="center" vertical="center"/>
    </xf>
    <xf numFmtId="0" fontId="3" fillId="0" borderId="6" xfId="0" applyFont="1" applyBorder="1" applyAlignment="1">
      <alignment horizontal="center" vertical="center"/>
    </xf>
    <xf numFmtId="0" fontId="7" fillId="2" borderId="6" xfId="0" applyFont="1" applyFill="1" applyBorder="1" applyAlignment="1">
      <alignment horizontal="center" vertical="center"/>
    </xf>
    <xf numFmtId="0" fontId="0" fillId="3" borderId="6" xfId="0" applyFill="1" applyBorder="1" applyAlignment="1">
      <alignment horizontal="center" vertical="center"/>
    </xf>
    <xf numFmtId="0" fontId="10" fillId="2" borderId="3" xfId="0" applyFont="1" applyFill="1" applyBorder="1" applyAlignment="1">
      <alignment horizontal="center" vertical="center"/>
    </xf>
    <xf numFmtId="0" fontId="0" fillId="4" borderId="3" xfId="0" applyFill="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0" fillId="5" borderId="3" xfId="0" applyFill="1" applyBorder="1" applyAlignment="1">
      <alignment horizontal="center" vertical="center"/>
    </xf>
    <xf numFmtId="164" fontId="0" fillId="5" borderId="3" xfId="0" applyNumberFormat="1" applyFill="1" applyBorder="1" applyAlignment="1">
      <alignment horizontal="center" vertical="center"/>
    </xf>
    <xf numFmtId="164" fontId="0" fillId="5" borderId="0" xfId="0" applyNumberFormat="1" applyFill="1" applyAlignment="1">
      <alignment horizontal="center" vertical="center"/>
    </xf>
    <xf numFmtId="0" fontId="4" fillId="5" borderId="3" xfId="0" applyFont="1" applyFill="1" applyBorder="1" applyAlignment="1">
      <alignment horizontal="left" vertical="top" wrapText="1"/>
    </xf>
    <xf numFmtId="0" fontId="4" fillId="5" borderId="3" xfId="0" applyFont="1" applyFill="1" applyBorder="1" applyAlignment="1">
      <alignment vertical="top"/>
    </xf>
    <xf numFmtId="0" fontId="2" fillId="2" borderId="3" xfId="0" applyFont="1" applyFill="1" applyBorder="1" applyAlignment="1">
      <alignment wrapText="1"/>
    </xf>
    <xf numFmtId="0" fontId="5" fillId="2" borderId="3" xfId="0" applyFont="1" applyFill="1" applyBorder="1" applyAlignment="1">
      <alignment wrapText="1"/>
    </xf>
    <xf numFmtId="0" fontId="4" fillId="2" borderId="3" xfId="0" applyFont="1" applyFill="1" applyBorder="1"/>
    <xf numFmtId="0" fontId="1" fillId="2" borderId="3" xfId="0" applyFont="1" applyFill="1" applyBorder="1" applyAlignment="1">
      <alignment wrapText="1"/>
    </xf>
    <xf numFmtId="0" fontId="4" fillId="0" borderId="3" xfId="0" applyFont="1" applyBorder="1" applyAlignment="1">
      <alignment wrapText="1"/>
    </xf>
    <xf numFmtId="0" fontId="0" fillId="8" borderId="8" xfId="0" applyFill="1" applyBorder="1"/>
    <xf numFmtId="164" fontId="0" fillId="6" borderId="3" xfId="0" applyNumberFormat="1" applyFill="1" applyBorder="1" applyAlignment="1" applyProtection="1">
      <alignment horizontal="center" vertical="center"/>
      <protection locked="0"/>
    </xf>
    <xf numFmtId="0" fontId="0" fillId="6" borderId="3" xfId="0" applyFill="1" applyBorder="1" applyAlignment="1" applyProtection="1">
      <alignment horizontal="left" vertical="top"/>
      <protection locked="0"/>
    </xf>
    <xf numFmtId="0" fontId="6" fillId="6" borderId="3" xfId="0" applyFont="1" applyFill="1" applyBorder="1" applyAlignment="1" applyProtection="1">
      <alignment horizontal="left" vertical="top"/>
      <protection locked="0"/>
    </xf>
    <xf numFmtId="0" fontId="7" fillId="0" borderId="6" xfId="0" applyFont="1" applyBorder="1" applyAlignment="1">
      <alignment horizontal="center" vertical="center"/>
    </xf>
    <xf numFmtId="0" fontId="0" fillId="0" borderId="4" xfId="0" applyBorder="1" applyAlignment="1">
      <alignment horizontal="center" vertical="center"/>
    </xf>
    <xf numFmtId="0" fontId="14" fillId="2" borderId="4" xfId="0" applyFont="1" applyFill="1" applyBorder="1" applyAlignment="1">
      <alignment horizontal="center" vertical="center"/>
    </xf>
    <xf numFmtId="0" fontId="7" fillId="0" borderId="7" xfId="0" applyFont="1" applyBorder="1" applyAlignment="1">
      <alignment horizontal="center" vertical="center"/>
    </xf>
    <xf numFmtId="0" fontId="0" fillId="9" borderId="3" xfId="0" applyFill="1" applyBorder="1" applyAlignment="1">
      <alignment wrapText="1"/>
    </xf>
    <xf numFmtId="0" fontId="0" fillId="9" borderId="3" xfId="0" applyFill="1" applyBorder="1" applyAlignment="1">
      <alignment horizontal="center" wrapText="1"/>
    </xf>
    <xf numFmtId="164" fontId="0" fillId="9" borderId="11" xfId="0" applyNumberFormat="1" applyFill="1" applyBorder="1" applyAlignment="1">
      <alignment horizontal="center" vertical="center"/>
    </xf>
    <xf numFmtId="164" fontId="6" fillId="7" borderId="10" xfId="0" applyNumberFormat="1" applyFont="1" applyFill="1" applyBorder="1" applyAlignment="1">
      <alignment horizontal="center" vertical="center"/>
    </xf>
    <xf numFmtId="0" fontId="15" fillId="10" borderId="3" xfId="0" applyFont="1" applyFill="1" applyBorder="1" applyAlignment="1">
      <alignment horizontal="left" vertical="top" wrapText="1"/>
    </xf>
    <xf numFmtId="0" fontId="0" fillId="10" borderId="10" xfId="0" applyFill="1" applyBorder="1" applyAlignment="1">
      <alignment horizontal="left" vertical="top"/>
    </xf>
    <xf numFmtId="164" fontId="0" fillId="10" borderId="10" xfId="0" applyNumberFormat="1" applyFill="1" applyBorder="1" applyAlignment="1">
      <alignment horizontal="center" vertical="center"/>
    </xf>
    <xf numFmtId="0" fontId="4" fillId="5" borderId="2" xfId="0" applyFont="1" applyFill="1" applyBorder="1" applyAlignment="1">
      <alignment horizontal="center" wrapText="1"/>
    </xf>
    <xf numFmtId="0" fontId="4" fillId="5" borderId="0" xfId="0" applyFont="1" applyFill="1" applyAlignment="1">
      <alignment horizontal="center" wrapText="1"/>
    </xf>
    <xf numFmtId="0" fontId="1" fillId="5" borderId="9" xfId="0" applyFont="1" applyFill="1" applyBorder="1" applyAlignment="1">
      <alignment horizontal="left"/>
    </xf>
    <xf numFmtId="0" fontId="1" fillId="5" borderId="8" xfId="0" applyFont="1" applyFill="1" applyBorder="1" applyAlignment="1">
      <alignment horizontal="left"/>
    </xf>
    <xf numFmtId="0" fontId="1" fillId="8" borderId="9" xfId="0" applyFont="1" applyFill="1" applyBorder="1"/>
    <xf numFmtId="0" fontId="0" fillId="8" borderId="8" xfId="0" applyFill="1" applyBorder="1"/>
    <xf numFmtId="0" fontId="0" fillId="0" borderId="0" xfId="0" applyAlignment="1" applyProtection="1">
      <alignmen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xdr:col>
      <xdr:colOff>101600</xdr:colOff>
      <xdr:row>5</xdr:row>
      <xdr:rowOff>76200</xdr:rowOff>
    </xdr:from>
    <xdr:to>
      <xdr:col>2</xdr:col>
      <xdr:colOff>4238</xdr:colOff>
      <xdr:row>5</xdr:row>
      <xdr:rowOff>1041400</xdr:rowOff>
    </xdr:to>
    <xdr:pic>
      <xdr:nvPicPr>
        <xdr:cNvPr id="9" name="Afbeelding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1955800" y="4965700"/>
          <a:ext cx="1607612" cy="965200"/>
        </a:xfrm>
        <a:prstGeom prst="rect">
          <a:avLst/>
        </a:prstGeom>
      </xdr:spPr>
    </xdr:pic>
    <xdr:clientData/>
  </xdr:twoCellAnchor>
  <xdr:twoCellAnchor editAs="oneCell">
    <xdr:from>
      <xdr:col>1</xdr:col>
      <xdr:colOff>494049</xdr:colOff>
      <xdr:row>6</xdr:row>
      <xdr:rowOff>38100</xdr:rowOff>
    </xdr:from>
    <xdr:to>
      <xdr:col>1</xdr:col>
      <xdr:colOff>1331567</xdr:colOff>
      <xdr:row>6</xdr:row>
      <xdr:rowOff>1104900</xdr:rowOff>
    </xdr:to>
    <xdr:pic>
      <xdr:nvPicPr>
        <xdr:cNvPr id="12" name="Afbeelding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a:stretch>
          <a:fillRect/>
        </a:stretch>
      </xdr:blipFill>
      <xdr:spPr>
        <a:xfrm>
          <a:off x="2348249" y="7404100"/>
          <a:ext cx="837518" cy="1066800"/>
        </a:xfrm>
        <a:prstGeom prst="rect">
          <a:avLst/>
        </a:prstGeom>
      </xdr:spPr>
    </xdr:pic>
    <xdr:clientData/>
  </xdr:twoCellAnchor>
  <xdr:twoCellAnchor editAs="oneCell">
    <xdr:from>
      <xdr:col>1</xdr:col>
      <xdr:colOff>457200</xdr:colOff>
      <xdr:row>7</xdr:row>
      <xdr:rowOff>63500</xdr:rowOff>
    </xdr:from>
    <xdr:to>
      <xdr:col>1</xdr:col>
      <xdr:colOff>1285875</xdr:colOff>
      <xdr:row>7</xdr:row>
      <xdr:rowOff>1104900</xdr:rowOff>
    </xdr:to>
    <xdr:pic>
      <xdr:nvPicPr>
        <xdr:cNvPr id="13" name="Afbeelding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3"/>
        <a:stretch>
          <a:fillRect/>
        </a:stretch>
      </xdr:blipFill>
      <xdr:spPr>
        <a:xfrm>
          <a:off x="2311400" y="8763000"/>
          <a:ext cx="828675" cy="1041400"/>
        </a:xfrm>
        <a:prstGeom prst="rect">
          <a:avLst/>
        </a:prstGeom>
      </xdr:spPr>
    </xdr:pic>
    <xdr:clientData/>
  </xdr:twoCellAnchor>
  <xdr:twoCellAnchor editAs="oneCell">
    <xdr:from>
      <xdr:col>1</xdr:col>
      <xdr:colOff>457201</xdr:colOff>
      <xdr:row>10</xdr:row>
      <xdr:rowOff>31750</xdr:rowOff>
    </xdr:from>
    <xdr:to>
      <xdr:col>1</xdr:col>
      <xdr:colOff>1160731</xdr:colOff>
      <xdr:row>10</xdr:row>
      <xdr:rowOff>975784</xdr:rowOff>
    </xdr:to>
    <xdr:pic>
      <xdr:nvPicPr>
        <xdr:cNvPr id="16" name="Afbeelding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4"/>
        <a:stretch>
          <a:fillRect/>
        </a:stretch>
      </xdr:blipFill>
      <xdr:spPr>
        <a:xfrm>
          <a:off x="1928284" y="15832667"/>
          <a:ext cx="703530" cy="944034"/>
        </a:xfrm>
        <a:prstGeom prst="rect">
          <a:avLst/>
        </a:prstGeom>
      </xdr:spPr>
    </xdr:pic>
    <xdr:clientData/>
  </xdr:twoCellAnchor>
  <xdr:twoCellAnchor editAs="oneCell">
    <xdr:from>
      <xdr:col>1</xdr:col>
      <xdr:colOff>571500</xdr:colOff>
      <xdr:row>11</xdr:row>
      <xdr:rowOff>38100</xdr:rowOff>
    </xdr:from>
    <xdr:to>
      <xdr:col>1</xdr:col>
      <xdr:colOff>1320800</xdr:colOff>
      <xdr:row>11</xdr:row>
      <xdr:rowOff>1037167</xdr:rowOff>
    </xdr:to>
    <xdr:pic>
      <xdr:nvPicPr>
        <xdr:cNvPr id="17" name="Afbeelding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5"/>
        <a:stretch>
          <a:fillRect/>
        </a:stretch>
      </xdr:blipFill>
      <xdr:spPr>
        <a:xfrm>
          <a:off x="2425700" y="12738100"/>
          <a:ext cx="749300" cy="999067"/>
        </a:xfrm>
        <a:prstGeom prst="rect">
          <a:avLst/>
        </a:prstGeom>
      </xdr:spPr>
    </xdr:pic>
    <xdr:clientData/>
  </xdr:twoCellAnchor>
  <xdr:twoCellAnchor editAs="oneCell">
    <xdr:from>
      <xdr:col>1</xdr:col>
      <xdr:colOff>563115</xdr:colOff>
      <xdr:row>2</xdr:row>
      <xdr:rowOff>47923</xdr:rowOff>
    </xdr:from>
    <xdr:to>
      <xdr:col>1</xdr:col>
      <xdr:colOff>1234057</xdr:colOff>
      <xdr:row>2</xdr:row>
      <xdr:rowOff>1066670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6"/>
        <a:stretch>
          <a:fillRect/>
        </a:stretch>
      </xdr:blipFill>
      <xdr:spPr>
        <a:xfrm>
          <a:off x="1964907" y="2623866"/>
          <a:ext cx="670942" cy="1018747"/>
        </a:xfrm>
        <a:prstGeom prst="rect">
          <a:avLst/>
        </a:prstGeom>
      </xdr:spPr>
    </xdr:pic>
    <xdr:clientData/>
  </xdr:twoCellAnchor>
  <xdr:twoCellAnchor editAs="oneCell">
    <xdr:from>
      <xdr:col>1</xdr:col>
      <xdr:colOff>299529</xdr:colOff>
      <xdr:row>9</xdr:row>
      <xdr:rowOff>59905</xdr:rowOff>
    </xdr:from>
    <xdr:to>
      <xdr:col>1</xdr:col>
      <xdr:colOff>1270001</xdr:colOff>
      <xdr:row>9</xdr:row>
      <xdr:rowOff>1083554</xdr:rowOff>
    </xdr:to>
    <xdr:pic>
      <xdr:nvPicPr>
        <xdr:cNvPr id="11" name="Afbeelding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7"/>
        <a:stretch>
          <a:fillRect/>
        </a:stretch>
      </xdr:blipFill>
      <xdr:spPr>
        <a:xfrm>
          <a:off x="1701321" y="13646509"/>
          <a:ext cx="970472" cy="1023649"/>
        </a:xfrm>
        <a:prstGeom prst="rect">
          <a:avLst/>
        </a:prstGeom>
      </xdr:spPr>
    </xdr:pic>
    <xdr:clientData/>
  </xdr:twoCellAnchor>
  <xdr:twoCellAnchor editAs="oneCell">
    <xdr:from>
      <xdr:col>1</xdr:col>
      <xdr:colOff>515189</xdr:colOff>
      <xdr:row>4</xdr:row>
      <xdr:rowOff>95851</xdr:rowOff>
    </xdr:from>
    <xdr:to>
      <xdr:col>1</xdr:col>
      <xdr:colOff>1249176</xdr:colOff>
      <xdr:row>4</xdr:row>
      <xdr:rowOff>1090285</xdr:rowOff>
    </xdr:to>
    <xdr:pic>
      <xdr:nvPicPr>
        <xdr:cNvPr id="19" name="Afbeelding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8"/>
        <a:stretch>
          <a:fillRect/>
        </a:stretch>
      </xdr:blipFill>
      <xdr:spPr>
        <a:xfrm>
          <a:off x="1916981" y="4948209"/>
          <a:ext cx="733987" cy="994434"/>
        </a:xfrm>
        <a:prstGeom prst="rect">
          <a:avLst/>
        </a:prstGeom>
      </xdr:spPr>
    </xdr:pic>
    <xdr:clientData/>
  </xdr:twoCellAnchor>
  <xdr:twoCellAnchor editAs="oneCell">
    <xdr:from>
      <xdr:col>1</xdr:col>
      <xdr:colOff>563115</xdr:colOff>
      <xdr:row>3</xdr:row>
      <xdr:rowOff>35944</xdr:rowOff>
    </xdr:from>
    <xdr:to>
      <xdr:col>1</xdr:col>
      <xdr:colOff>1114247</xdr:colOff>
      <xdr:row>3</xdr:row>
      <xdr:rowOff>1015887</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9"/>
        <a:stretch>
          <a:fillRect/>
        </a:stretch>
      </xdr:blipFill>
      <xdr:spPr>
        <a:xfrm>
          <a:off x="1964907" y="3750095"/>
          <a:ext cx="551132" cy="979943"/>
        </a:xfrm>
        <a:prstGeom prst="rect">
          <a:avLst/>
        </a:prstGeom>
      </xdr:spPr>
    </xdr:pic>
    <xdr:clientData/>
  </xdr:twoCellAnchor>
  <xdr:twoCellAnchor editAs="oneCell">
    <xdr:from>
      <xdr:col>1</xdr:col>
      <xdr:colOff>222875</xdr:colOff>
      <xdr:row>12</xdr:row>
      <xdr:rowOff>0</xdr:rowOff>
    </xdr:from>
    <xdr:to>
      <xdr:col>1</xdr:col>
      <xdr:colOff>898751</xdr:colOff>
      <xdr:row>12</xdr:row>
      <xdr:rowOff>1066800</xdr:rowOff>
    </xdr:to>
    <xdr:pic>
      <xdr:nvPicPr>
        <xdr:cNvPr id="5" name="Afbeelding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0"/>
        <a:stretch>
          <a:fillRect/>
        </a:stretch>
      </xdr:blipFill>
      <xdr:spPr>
        <a:xfrm>
          <a:off x="1985000" y="12753975"/>
          <a:ext cx="675876" cy="1066800"/>
        </a:xfrm>
        <a:prstGeom prst="rect">
          <a:avLst/>
        </a:prstGeom>
      </xdr:spPr>
    </xdr:pic>
    <xdr:clientData/>
  </xdr:twoCellAnchor>
  <xdr:twoCellAnchor editAs="oneCell">
    <xdr:from>
      <xdr:col>1</xdr:col>
      <xdr:colOff>860777</xdr:colOff>
      <xdr:row>12</xdr:row>
      <xdr:rowOff>1139472</xdr:rowOff>
    </xdr:from>
    <xdr:to>
      <xdr:col>1</xdr:col>
      <xdr:colOff>1481666</xdr:colOff>
      <xdr:row>13</xdr:row>
      <xdr:rowOff>1104725</xdr:rowOff>
    </xdr:to>
    <xdr:pic>
      <xdr:nvPicPr>
        <xdr:cNvPr id="10" name="Afbeelding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1"/>
        <a:stretch>
          <a:fillRect/>
        </a:stretch>
      </xdr:blipFill>
      <xdr:spPr>
        <a:xfrm>
          <a:off x="2628194" y="17046222"/>
          <a:ext cx="620889" cy="1108253"/>
        </a:xfrm>
        <a:prstGeom prst="rect">
          <a:avLst/>
        </a:prstGeom>
      </xdr:spPr>
    </xdr:pic>
    <xdr:clientData/>
  </xdr:twoCellAnchor>
  <xdr:twoCellAnchor editAs="oneCell">
    <xdr:from>
      <xdr:col>1</xdr:col>
      <xdr:colOff>63499</xdr:colOff>
      <xdr:row>14</xdr:row>
      <xdr:rowOff>116416</xdr:rowOff>
    </xdr:from>
    <xdr:to>
      <xdr:col>1</xdr:col>
      <xdr:colOff>1047750</xdr:colOff>
      <xdr:row>14</xdr:row>
      <xdr:rowOff>1110283</xdr:rowOff>
    </xdr:to>
    <xdr:pic>
      <xdr:nvPicPr>
        <xdr:cNvPr id="18" name="Afbeelding 17" descr="Afbeeldingsresultaat voor toiletborstel met houder wandmontage">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830916" y="18309166"/>
          <a:ext cx="984251" cy="9938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768447</xdr:colOff>
      <xdr:row>15</xdr:row>
      <xdr:rowOff>31750</xdr:rowOff>
    </xdr:from>
    <xdr:to>
      <xdr:col>1</xdr:col>
      <xdr:colOff>989833</xdr:colOff>
      <xdr:row>15</xdr:row>
      <xdr:rowOff>1074207</xdr:rowOff>
    </xdr:to>
    <xdr:pic>
      <xdr:nvPicPr>
        <xdr:cNvPr id="20" name="Afbeelding 19" descr="Afbeeldingsresultaat voor toiletborstel wit">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flipH="1">
          <a:off x="2535864" y="19367500"/>
          <a:ext cx="221386" cy="10424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7313</xdr:rowOff>
    </xdr:from>
    <xdr:to>
      <xdr:col>1</xdr:col>
      <xdr:colOff>0</xdr:colOff>
      <xdr:row>1</xdr:row>
      <xdr:rowOff>391583</xdr:rowOff>
    </xdr:to>
    <xdr:pic>
      <xdr:nvPicPr>
        <xdr:cNvPr id="23" name="Afbeelding 22" descr="https://www.aeres.nl/-/media/Aeres-NL/Logos/AERES-CORPORATE-Horizontaal-rgb.ashx?h=80&amp;hash=C965EA800F539FCF66EE496CC691836A1FCCD548">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0" y="197813"/>
          <a:ext cx="1767417" cy="574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231322</xdr:colOff>
      <xdr:row>8</xdr:row>
      <xdr:rowOff>95249</xdr:rowOff>
    </xdr:from>
    <xdr:to>
      <xdr:col>1</xdr:col>
      <xdr:colOff>973376</xdr:colOff>
      <xdr:row>8</xdr:row>
      <xdr:rowOff>1027792</xdr:rowOff>
    </xdr:to>
    <xdr:pic>
      <xdr:nvPicPr>
        <xdr:cNvPr id="21" name="Afbeelding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3"/>
        <a:stretch>
          <a:fillRect/>
        </a:stretch>
      </xdr:blipFill>
      <xdr:spPr>
        <a:xfrm>
          <a:off x="2000251" y="12845142"/>
          <a:ext cx="742054" cy="93254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P43"/>
  <sheetViews>
    <sheetView tabSelected="1" topLeftCell="R13" zoomScaleNormal="100" workbookViewId="0">
      <selection activeCell="AE7" sqref="AE7"/>
    </sheetView>
  </sheetViews>
  <sheetFormatPr defaultColWidth="8.88671875" defaultRowHeight="14.4"/>
  <cols>
    <col min="1" max="1" width="26.44140625" customWidth="1"/>
    <col min="2" max="2" width="22.6640625" customWidth="1"/>
    <col min="3" max="3" width="16.44140625" customWidth="1"/>
    <col min="4" max="4" width="8.6640625" customWidth="1"/>
    <col min="5" max="8" width="9.6640625" customWidth="1"/>
    <col min="9" max="11" width="9.6640625" style="3" customWidth="1"/>
    <col min="12" max="12" width="9.6640625" style="17" customWidth="1"/>
    <col min="13" max="13" width="9.6640625" style="3" customWidth="1"/>
    <col min="14" max="15" width="9.6640625" customWidth="1"/>
    <col min="16" max="16" width="10.5546875" customWidth="1"/>
    <col min="17" max="19" width="9.6640625" customWidth="1"/>
    <col min="20" max="20" width="9.6640625" style="3" customWidth="1"/>
    <col min="21" max="21" width="9.6640625" customWidth="1"/>
    <col min="22" max="22" width="10.5546875" style="3" customWidth="1"/>
    <col min="23" max="23" width="10.33203125" style="3" customWidth="1"/>
    <col min="24" max="24" width="9.6640625" style="3" customWidth="1"/>
    <col min="25" max="26" width="10.6640625" style="3" customWidth="1"/>
    <col min="27" max="27" width="9.6640625" style="3" customWidth="1"/>
    <col min="28" max="28" width="46.109375" customWidth="1"/>
    <col min="29" max="29" width="19.109375" customWidth="1"/>
    <col min="30" max="33" width="12.6640625" customWidth="1"/>
    <col min="34" max="34" width="17.109375" customWidth="1"/>
  </cols>
  <sheetData>
    <row r="1" spans="1:146">
      <c r="A1" s="76" t="s">
        <v>0</v>
      </c>
      <c r="B1" s="24"/>
      <c r="C1" s="77" t="s">
        <v>1</v>
      </c>
      <c r="D1" s="77" t="s">
        <v>32</v>
      </c>
      <c r="E1" s="78" t="s">
        <v>2</v>
      </c>
      <c r="F1" s="79"/>
      <c r="G1" s="79"/>
      <c r="H1" s="79"/>
      <c r="I1" s="79"/>
      <c r="J1" s="79"/>
      <c r="K1" s="79"/>
      <c r="L1" s="79"/>
      <c r="M1" s="79"/>
      <c r="N1" s="25"/>
      <c r="O1" s="25"/>
      <c r="P1" s="25"/>
      <c r="Q1" s="25"/>
      <c r="R1" s="25"/>
      <c r="S1" s="25"/>
      <c r="T1" s="25"/>
      <c r="U1" s="25"/>
      <c r="V1" s="25"/>
      <c r="W1" s="25"/>
      <c r="X1" s="25"/>
      <c r="Y1" s="25"/>
      <c r="Z1" s="25"/>
      <c r="AA1" s="25"/>
      <c r="AB1" s="80" t="s">
        <v>28</v>
      </c>
      <c r="AC1" s="81"/>
      <c r="AD1" s="81"/>
      <c r="AE1" s="81"/>
      <c r="AF1" s="81"/>
      <c r="AG1" s="61"/>
      <c r="AH1" s="61"/>
      <c r="AI1" s="25"/>
    </row>
    <row r="2" spans="1:146" s="2" customFormat="1" ht="89.25" customHeight="1">
      <c r="A2" s="76"/>
      <c r="B2" s="24" t="s">
        <v>19</v>
      </c>
      <c r="C2" s="77"/>
      <c r="D2" s="77"/>
      <c r="E2" s="29" t="s">
        <v>67</v>
      </c>
      <c r="F2" s="29" t="s">
        <v>50</v>
      </c>
      <c r="G2" s="29" t="s">
        <v>51</v>
      </c>
      <c r="H2" s="29" t="s">
        <v>52</v>
      </c>
      <c r="I2" s="29" t="s">
        <v>39</v>
      </c>
      <c r="J2" s="29" t="s">
        <v>40</v>
      </c>
      <c r="K2" s="29" t="s">
        <v>53</v>
      </c>
      <c r="L2" s="29" t="s">
        <v>54</v>
      </c>
      <c r="M2" s="29" t="s">
        <v>66</v>
      </c>
      <c r="N2" s="29" t="s">
        <v>55</v>
      </c>
      <c r="O2" s="29" t="s">
        <v>56</v>
      </c>
      <c r="P2" s="29" t="s">
        <v>57</v>
      </c>
      <c r="Q2" s="29" t="s">
        <v>58</v>
      </c>
      <c r="R2" s="29" t="s">
        <v>59</v>
      </c>
      <c r="S2" s="29" t="s">
        <v>60</v>
      </c>
      <c r="T2" s="29" t="s">
        <v>61</v>
      </c>
      <c r="U2" s="29" t="s">
        <v>62</v>
      </c>
      <c r="V2" s="29" t="s">
        <v>63</v>
      </c>
      <c r="W2" s="29" t="s">
        <v>41</v>
      </c>
      <c r="X2" s="29" t="s">
        <v>42</v>
      </c>
      <c r="Y2" s="29" t="s">
        <v>64</v>
      </c>
      <c r="Z2" s="29" t="s">
        <v>65</v>
      </c>
      <c r="AA2" s="29" t="s">
        <v>43</v>
      </c>
      <c r="AB2" s="54" t="s">
        <v>31</v>
      </c>
      <c r="AC2" s="55" t="s">
        <v>16</v>
      </c>
      <c r="AD2" s="34" t="s">
        <v>35</v>
      </c>
      <c r="AE2" s="34" t="s">
        <v>36</v>
      </c>
      <c r="AF2" s="34" t="s">
        <v>37</v>
      </c>
      <c r="AG2" s="34" t="s">
        <v>27</v>
      </c>
      <c r="AH2" s="34" t="s">
        <v>38</v>
      </c>
      <c r="AI2" s="30"/>
    </row>
    <row r="3" spans="1:146" s="1" customFormat="1" ht="90" customHeight="1">
      <c r="A3" s="4" t="s">
        <v>3</v>
      </c>
      <c r="B3" s="4"/>
      <c r="C3" s="7" t="s">
        <v>12</v>
      </c>
      <c r="D3" s="37">
        <f>SUM(E3:AA3)</f>
        <v>234</v>
      </c>
      <c r="E3" s="39"/>
      <c r="F3" s="39"/>
      <c r="G3" s="38">
        <v>15</v>
      </c>
      <c r="H3" s="39"/>
      <c r="I3" s="38">
        <v>28</v>
      </c>
      <c r="J3" s="40"/>
      <c r="K3" s="38">
        <v>30</v>
      </c>
      <c r="L3" s="38">
        <v>13</v>
      </c>
      <c r="M3" s="38">
        <v>12</v>
      </c>
      <c r="N3" s="42">
        <v>16</v>
      </c>
      <c r="O3" s="38">
        <v>31</v>
      </c>
      <c r="P3" s="38">
        <v>18</v>
      </c>
      <c r="Q3" s="38">
        <v>17</v>
      </c>
      <c r="R3" s="38">
        <v>9</v>
      </c>
      <c r="S3" s="38">
        <v>14</v>
      </c>
      <c r="T3" s="38">
        <v>16</v>
      </c>
      <c r="U3" s="38">
        <v>6</v>
      </c>
      <c r="V3" s="41"/>
      <c r="W3" s="41"/>
      <c r="X3" s="38">
        <v>2</v>
      </c>
      <c r="Y3" s="41"/>
      <c r="Z3" s="41"/>
      <c r="AA3" s="38">
        <v>7</v>
      </c>
      <c r="AB3" s="63"/>
      <c r="AC3" s="63"/>
      <c r="AD3" s="62"/>
      <c r="AE3" s="62"/>
      <c r="AF3" s="52">
        <f>AD3+AE3</f>
        <v>0</v>
      </c>
      <c r="AG3" s="51">
        <f>D3</f>
        <v>234</v>
      </c>
      <c r="AH3" s="52">
        <f t="shared" ref="AH3:AH16" si="0">AF3*AG3</f>
        <v>0</v>
      </c>
      <c r="AI3" s="25"/>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row>
    <row r="4" spans="1:146" s="1" customFormat="1" ht="90" customHeight="1">
      <c r="A4" s="4" t="s">
        <v>3</v>
      </c>
      <c r="B4" s="4"/>
      <c r="C4" s="7" t="s">
        <v>44</v>
      </c>
      <c r="D4" s="37">
        <f>SUM(E4:AA4)</f>
        <v>135</v>
      </c>
      <c r="E4" s="38">
        <v>17</v>
      </c>
      <c r="F4" s="38">
        <v>49</v>
      </c>
      <c r="G4" s="49"/>
      <c r="H4" s="38">
        <v>12</v>
      </c>
      <c r="I4" s="49"/>
      <c r="J4" s="40"/>
      <c r="K4" s="38">
        <v>2</v>
      </c>
      <c r="L4" s="40"/>
      <c r="M4" s="38">
        <v>8</v>
      </c>
      <c r="N4" s="38">
        <v>8</v>
      </c>
      <c r="O4" s="39"/>
      <c r="P4" s="38">
        <v>2</v>
      </c>
      <c r="Q4" s="39"/>
      <c r="R4" s="38">
        <v>16</v>
      </c>
      <c r="S4" s="39"/>
      <c r="T4" s="40"/>
      <c r="U4" s="38">
        <v>4</v>
      </c>
      <c r="V4" s="43">
        <v>13</v>
      </c>
      <c r="W4" s="50"/>
      <c r="X4" s="50"/>
      <c r="Y4" s="50"/>
      <c r="Z4" s="50"/>
      <c r="AA4" s="38">
        <v>4</v>
      </c>
      <c r="AB4" s="73" t="s">
        <v>76</v>
      </c>
      <c r="AC4" s="74"/>
      <c r="AD4" s="75"/>
      <c r="AE4" s="75"/>
      <c r="AF4" s="52">
        <f>AD4+AE4</f>
        <v>0</v>
      </c>
      <c r="AG4" s="51">
        <f t="shared" ref="AG4:AG16" si="1">D4</f>
        <v>135</v>
      </c>
      <c r="AH4" s="52">
        <f t="shared" si="0"/>
        <v>0</v>
      </c>
      <c r="AI4" s="25"/>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row>
    <row r="5" spans="1:146" ht="90" customHeight="1">
      <c r="A5" s="4" t="s">
        <v>3</v>
      </c>
      <c r="B5" s="9"/>
      <c r="C5" s="10" t="s">
        <v>48</v>
      </c>
      <c r="D5" s="37">
        <f t="shared" ref="D5:D15" si="2">SUM(E5:AA5)</f>
        <v>181</v>
      </c>
      <c r="E5" s="44"/>
      <c r="F5" s="44"/>
      <c r="G5" s="49"/>
      <c r="H5" s="44"/>
      <c r="I5" s="38">
        <v>64</v>
      </c>
      <c r="J5" s="45">
        <v>7</v>
      </c>
      <c r="K5" s="38">
        <v>5</v>
      </c>
      <c r="L5" s="46"/>
      <c r="M5" s="68"/>
      <c r="N5" s="38">
        <v>11</v>
      </c>
      <c r="O5" s="45">
        <v>2</v>
      </c>
      <c r="P5" s="65"/>
      <c r="Q5" s="44"/>
      <c r="R5" s="38">
        <v>11</v>
      </c>
      <c r="S5" s="44"/>
      <c r="T5" s="46"/>
      <c r="U5" s="44"/>
      <c r="V5" s="43">
        <v>4</v>
      </c>
      <c r="W5" s="43">
        <v>18</v>
      </c>
      <c r="X5" s="38">
        <v>2</v>
      </c>
      <c r="Y5" s="38">
        <v>15</v>
      </c>
      <c r="Z5" s="38">
        <v>33</v>
      </c>
      <c r="AA5" s="38">
        <v>9</v>
      </c>
      <c r="AB5" s="63"/>
      <c r="AC5" s="63"/>
      <c r="AD5" s="62"/>
      <c r="AE5" s="62"/>
      <c r="AF5" s="52">
        <f t="shared" ref="AF5:AF16" si="3">AD5+AE5</f>
        <v>0</v>
      </c>
      <c r="AG5" s="51">
        <f t="shared" si="1"/>
        <v>181</v>
      </c>
      <c r="AH5" s="52">
        <f t="shared" si="0"/>
        <v>0</v>
      </c>
      <c r="AI5" s="25"/>
    </row>
    <row r="6" spans="1:146" s="1" customFormat="1" ht="90" customHeight="1">
      <c r="A6" s="4" t="s">
        <v>5</v>
      </c>
      <c r="B6" s="4"/>
      <c r="C6" s="7" t="s">
        <v>6</v>
      </c>
      <c r="D6" s="37">
        <f t="shared" si="2"/>
        <v>650</v>
      </c>
      <c r="E6" s="38">
        <v>17</v>
      </c>
      <c r="F6" s="38">
        <v>68</v>
      </c>
      <c r="G6" s="38">
        <v>21</v>
      </c>
      <c r="H6" s="38">
        <v>31</v>
      </c>
      <c r="I6" s="38">
        <v>89</v>
      </c>
      <c r="J6" s="38">
        <v>10</v>
      </c>
      <c r="K6" s="38">
        <v>24</v>
      </c>
      <c r="L6" s="38">
        <v>25</v>
      </c>
      <c r="M6" s="38">
        <v>12</v>
      </c>
      <c r="N6" s="38">
        <v>19</v>
      </c>
      <c r="O6" s="38">
        <v>34</v>
      </c>
      <c r="P6" s="38">
        <v>27</v>
      </c>
      <c r="Q6" s="38">
        <v>14</v>
      </c>
      <c r="R6" s="38">
        <v>32</v>
      </c>
      <c r="S6" s="38">
        <v>19</v>
      </c>
      <c r="T6" s="38">
        <v>38</v>
      </c>
      <c r="U6" s="38">
        <v>15</v>
      </c>
      <c r="V6" s="43">
        <v>17</v>
      </c>
      <c r="W6" s="43">
        <v>21</v>
      </c>
      <c r="X6" s="43">
        <v>26</v>
      </c>
      <c r="Y6" s="38">
        <v>29</v>
      </c>
      <c r="Z6" s="38">
        <v>44</v>
      </c>
      <c r="AA6" s="38">
        <v>18</v>
      </c>
      <c r="AB6" s="64"/>
      <c r="AC6" s="64"/>
      <c r="AD6" s="62"/>
      <c r="AE6" s="62"/>
      <c r="AF6" s="52">
        <f t="shared" si="3"/>
        <v>0</v>
      </c>
      <c r="AG6" s="51">
        <f t="shared" si="1"/>
        <v>650</v>
      </c>
      <c r="AH6" s="52">
        <f t="shared" si="0"/>
        <v>0</v>
      </c>
      <c r="AI6" s="25"/>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row>
    <row r="7" spans="1:146" s="1" customFormat="1" ht="90" customHeight="1">
      <c r="A7" s="4" t="s">
        <v>7</v>
      </c>
      <c r="B7" s="4"/>
      <c r="C7" s="7" t="s">
        <v>34</v>
      </c>
      <c r="D7" s="37">
        <f t="shared" si="2"/>
        <v>319</v>
      </c>
      <c r="E7" s="38">
        <v>9</v>
      </c>
      <c r="F7" s="38">
        <v>39</v>
      </c>
      <c r="G7" s="38">
        <v>13</v>
      </c>
      <c r="H7" s="38">
        <v>22</v>
      </c>
      <c r="I7" s="38">
        <v>49</v>
      </c>
      <c r="J7" s="49"/>
      <c r="K7" s="49"/>
      <c r="L7" s="38">
        <v>15</v>
      </c>
      <c r="M7" s="38">
        <v>8</v>
      </c>
      <c r="N7" s="38">
        <v>13</v>
      </c>
      <c r="O7" s="38">
        <v>19</v>
      </c>
      <c r="P7" s="38">
        <v>15</v>
      </c>
      <c r="Q7" s="49"/>
      <c r="R7" s="38">
        <v>21</v>
      </c>
      <c r="S7" s="38">
        <v>10</v>
      </c>
      <c r="T7" s="38">
        <v>22</v>
      </c>
      <c r="U7" s="38">
        <v>8</v>
      </c>
      <c r="V7" s="38">
        <v>10</v>
      </c>
      <c r="W7" s="67">
        <v>14</v>
      </c>
      <c r="X7" s="66"/>
      <c r="Y7" s="66"/>
      <c r="Z7" s="38">
        <v>23</v>
      </c>
      <c r="AA7" s="38">
        <v>9</v>
      </c>
      <c r="AB7" s="64"/>
      <c r="AC7" s="64"/>
      <c r="AD7" s="62"/>
      <c r="AE7" s="72"/>
      <c r="AF7" s="52">
        <f t="shared" si="3"/>
        <v>0</v>
      </c>
      <c r="AG7" s="51">
        <f t="shared" si="1"/>
        <v>319</v>
      </c>
      <c r="AH7" s="52">
        <f t="shared" si="0"/>
        <v>0</v>
      </c>
      <c r="AI7" s="30"/>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row>
    <row r="8" spans="1:146" s="1" customFormat="1" ht="90" customHeight="1">
      <c r="A8" s="4" t="s">
        <v>8</v>
      </c>
      <c r="B8" s="4"/>
      <c r="C8" s="8" t="s">
        <v>9</v>
      </c>
      <c r="D8" s="37">
        <f t="shared" si="2"/>
        <v>592</v>
      </c>
      <c r="E8" s="47">
        <v>18</v>
      </c>
      <c r="F8" s="47">
        <v>47</v>
      </c>
      <c r="G8" s="38">
        <v>15</v>
      </c>
      <c r="H8" s="38">
        <v>22</v>
      </c>
      <c r="I8" s="38">
        <v>104</v>
      </c>
      <c r="J8" s="38">
        <v>7</v>
      </c>
      <c r="K8" s="38">
        <v>34</v>
      </c>
      <c r="L8" s="38">
        <v>26</v>
      </c>
      <c r="M8" s="38">
        <v>13</v>
      </c>
      <c r="N8" s="38">
        <v>29</v>
      </c>
      <c r="O8" s="38">
        <v>27</v>
      </c>
      <c r="P8" s="38">
        <v>20</v>
      </c>
      <c r="Q8" s="38">
        <v>22</v>
      </c>
      <c r="R8" s="38">
        <v>40</v>
      </c>
      <c r="S8" s="38">
        <v>15</v>
      </c>
      <c r="T8" s="38">
        <v>19</v>
      </c>
      <c r="U8" s="38">
        <v>10</v>
      </c>
      <c r="V8" s="43">
        <v>11</v>
      </c>
      <c r="W8" s="43">
        <v>28</v>
      </c>
      <c r="X8" s="43">
        <v>15</v>
      </c>
      <c r="Y8" s="38">
        <v>15</v>
      </c>
      <c r="Z8" s="38">
        <v>33</v>
      </c>
      <c r="AA8" s="38">
        <v>22</v>
      </c>
      <c r="AB8" s="64"/>
      <c r="AC8" s="64"/>
      <c r="AD8" s="62"/>
      <c r="AE8" s="62"/>
      <c r="AF8" s="52">
        <f>AD8+AE8</f>
        <v>0</v>
      </c>
      <c r="AG8" s="51">
        <f>D8</f>
        <v>592</v>
      </c>
      <c r="AH8" s="52">
        <f t="shared" si="0"/>
        <v>0</v>
      </c>
      <c r="AI8" s="25"/>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row>
    <row r="9" spans="1:146" ht="90" customHeight="1">
      <c r="A9" s="60" t="s">
        <v>30</v>
      </c>
      <c r="B9" s="4"/>
      <c r="C9" s="8" t="s">
        <v>29</v>
      </c>
      <c r="D9" s="37">
        <f t="shared" si="2"/>
        <v>55</v>
      </c>
      <c r="E9" s="38">
        <v>1</v>
      </c>
      <c r="F9" s="38">
        <v>3</v>
      </c>
      <c r="G9" s="49"/>
      <c r="H9" s="49"/>
      <c r="I9" s="38">
        <v>21</v>
      </c>
      <c r="J9" s="49"/>
      <c r="K9" s="40"/>
      <c r="L9" s="49"/>
      <c r="M9" s="38">
        <v>6</v>
      </c>
      <c r="N9" s="38">
        <v>2</v>
      </c>
      <c r="O9" s="49"/>
      <c r="P9" s="38">
        <v>15</v>
      </c>
      <c r="Q9" s="49"/>
      <c r="R9" s="38">
        <v>2</v>
      </c>
      <c r="S9" s="49"/>
      <c r="T9" s="49"/>
      <c r="U9" s="49"/>
      <c r="V9" s="50"/>
      <c r="W9" s="38">
        <v>5</v>
      </c>
      <c r="X9" s="50"/>
      <c r="Y9" s="50"/>
      <c r="Z9" s="50"/>
      <c r="AA9" s="50"/>
      <c r="AB9" s="64"/>
      <c r="AC9" s="64"/>
      <c r="AD9" s="62"/>
      <c r="AE9" s="62"/>
      <c r="AF9" s="52">
        <f t="shared" si="3"/>
        <v>0</v>
      </c>
      <c r="AG9" s="51">
        <f t="shared" si="1"/>
        <v>55</v>
      </c>
      <c r="AH9" s="52">
        <f t="shared" si="0"/>
        <v>0</v>
      </c>
      <c r="AI9" s="25"/>
    </row>
    <row r="10" spans="1:146" ht="90" customHeight="1">
      <c r="A10" s="4" t="s">
        <v>10</v>
      </c>
      <c r="B10" s="4"/>
      <c r="C10" s="8"/>
      <c r="D10" s="37">
        <f t="shared" si="2"/>
        <v>123</v>
      </c>
      <c r="E10" s="49"/>
      <c r="F10" s="49"/>
      <c r="G10" s="39"/>
      <c r="H10" s="38">
        <v>12</v>
      </c>
      <c r="I10" s="40"/>
      <c r="J10" s="38">
        <v>6</v>
      </c>
      <c r="K10" s="38">
        <v>2</v>
      </c>
      <c r="L10" s="38">
        <v>12</v>
      </c>
      <c r="M10" s="40"/>
      <c r="N10" s="39"/>
      <c r="O10" s="49"/>
      <c r="P10" s="49"/>
      <c r="Q10" s="39"/>
      <c r="R10" s="38">
        <v>14</v>
      </c>
      <c r="S10" s="49"/>
      <c r="T10" s="49"/>
      <c r="U10" s="39"/>
      <c r="V10" s="41"/>
      <c r="W10" s="67">
        <v>17</v>
      </c>
      <c r="X10" s="66"/>
      <c r="Y10" s="38">
        <v>15</v>
      </c>
      <c r="Z10" s="38">
        <v>32</v>
      </c>
      <c r="AA10" s="38">
        <v>13</v>
      </c>
      <c r="AB10" s="64"/>
      <c r="AC10" s="64"/>
      <c r="AD10" s="62"/>
      <c r="AE10" s="72"/>
      <c r="AF10" s="52">
        <f t="shared" si="3"/>
        <v>0</v>
      </c>
      <c r="AG10" s="51">
        <f t="shared" si="1"/>
        <v>123</v>
      </c>
      <c r="AH10" s="52">
        <f t="shared" si="0"/>
        <v>0</v>
      </c>
      <c r="AI10" s="25"/>
    </row>
    <row r="11" spans="1:146" s="1" customFormat="1" ht="90" customHeight="1">
      <c r="A11" s="4" t="s">
        <v>11</v>
      </c>
      <c r="B11" s="4"/>
      <c r="C11" s="5"/>
      <c r="D11" s="37">
        <f t="shared" si="2"/>
        <v>324</v>
      </c>
      <c r="E11" s="38">
        <v>17</v>
      </c>
      <c r="F11" s="38">
        <v>7</v>
      </c>
      <c r="G11" s="38">
        <v>13</v>
      </c>
      <c r="H11" s="38">
        <v>12</v>
      </c>
      <c r="I11" s="38">
        <v>36</v>
      </c>
      <c r="J11" s="40"/>
      <c r="K11" s="38">
        <v>21</v>
      </c>
      <c r="L11" s="38">
        <v>10</v>
      </c>
      <c r="M11" s="38">
        <v>12</v>
      </c>
      <c r="N11" s="38">
        <v>11</v>
      </c>
      <c r="O11" s="38">
        <v>14</v>
      </c>
      <c r="P11" s="38">
        <v>12</v>
      </c>
      <c r="Q11" s="38">
        <v>14</v>
      </c>
      <c r="R11" s="38">
        <v>28</v>
      </c>
      <c r="S11" s="38">
        <v>21</v>
      </c>
      <c r="T11" s="38">
        <v>38</v>
      </c>
      <c r="U11" s="38">
        <v>15</v>
      </c>
      <c r="V11" s="43">
        <v>7</v>
      </c>
      <c r="W11" s="67">
        <v>13</v>
      </c>
      <c r="X11" s="43">
        <v>4</v>
      </c>
      <c r="Y11" s="38">
        <v>7</v>
      </c>
      <c r="Z11" s="50"/>
      <c r="AA11" s="38">
        <v>12</v>
      </c>
      <c r="AB11" s="64"/>
      <c r="AC11" s="64"/>
      <c r="AD11" s="62"/>
      <c r="AE11" s="72"/>
      <c r="AF11" s="52">
        <f t="shared" si="3"/>
        <v>0</v>
      </c>
      <c r="AG11" s="51">
        <f t="shared" si="1"/>
        <v>324</v>
      </c>
      <c r="AH11" s="52">
        <f t="shared" si="0"/>
        <v>0</v>
      </c>
      <c r="AI11" s="25"/>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row>
    <row r="12" spans="1:146" s="1" customFormat="1" ht="90" customHeight="1">
      <c r="A12" s="4" t="s">
        <v>49</v>
      </c>
      <c r="B12" s="4"/>
      <c r="C12" s="7" t="s">
        <v>15</v>
      </c>
      <c r="D12" s="37">
        <f t="shared" si="2"/>
        <v>48</v>
      </c>
      <c r="E12" s="38">
        <v>2</v>
      </c>
      <c r="F12" s="39"/>
      <c r="G12" s="49"/>
      <c r="H12" s="39"/>
      <c r="I12" s="38">
        <v>16</v>
      </c>
      <c r="J12" s="40"/>
      <c r="K12" s="40"/>
      <c r="L12" s="38">
        <v>7</v>
      </c>
      <c r="M12" s="40"/>
      <c r="N12" s="39"/>
      <c r="O12" s="49"/>
      <c r="P12" s="49"/>
      <c r="Q12" s="39"/>
      <c r="R12" s="39"/>
      <c r="S12" s="39"/>
      <c r="T12" s="40"/>
      <c r="U12" s="39"/>
      <c r="V12" s="41"/>
      <c r="W12" s="38">
        <v>10</v>
      </c>
      <c r="X12" s="38">
        <v>6</v>
      </c>
      <c r="Y12" s="66"/>
      <c r="Z12" s="66"/>
      <c r="AA12" s="38">
        <v>7</v>
      </c>
      <c r="AB12" s="64"/>
      <c r="AC12" s="64"/>
      <c r="AD12" s="62"/>
      <c r="AE12" s="62"/>
      <c r="AF12" s="52">
        <f t="shared" si="3"/>
        <v>0</v>
      </c>
      <c r="AG12" s="51">
        <f t="shared" si="1"/>
        <v>48</v>
      </c>
      <c r="AH12" s="52">
        <f t="shared" si="0"/>
        <v>0</v>
      </c>
      <c r="AI12" s="25"/>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row>
    <row r="13" spans="1:146" s="23" customFormat="1" ht="90" customHeight="1">
      <c r="A13" s="18" t="s">
        <v>13</v>
      </c>
      <c r="B13" s="18"/>
      <c r="C13" s="19"/>
      <c r="D13" s="37">
        <f t="shared" si="2"/>
        <v>129</v>
      </c>
      <c r="E13" s="38">
        <v>17</v>
      </c>
      <c r="F13" s="38">
        <v>6</v>
      </c>
      <c r="G13" s="49"/>
      <c r="H13" s="48"/>
      <c r="I13" s="38">
        <v>80</v>
      </c>
      <c r="J13" s="48"/>
      <c r="K13" s="38">
        <v>24</v>
      </c>
      <c r="L13" s="49"/>
      <c r="M13" s="48"/>
      <c r="N13" s="48"/>
      <c r="O13" s="48"/>
      <c r="P13" s="48"/>
      <c r="Q13" s="38">
        <v>2</v>
      </c>
      <c r="R13" s="48"/>
      <c r="S13" s="48"/>
      <c r="T13" s="48"/>
      <c r="U13" s="48"/>
      <c r="V13" s="50"/>
      <c r="W13" s="50"/>
      <c r="X13" s="50"/>
      <c r="Y13" s="50"/>
      <c r="Z13" s="50"/>
      <c r="AA13" s="50"/>
      <c r="AB13" s="64"/>
      <c r="AC13" s="64"/>
      <c r="AD13" s="62"/>
      <c r="AE13" s="62"/>
      <c r="AF13" s="52">
        <f t="shared" si="3"/>
        <v>0</v>
      </c>
      <c r="AG13" s="51">
        <f>D13</f>
        <v>129</v>
      </c>
      <c r="AH13" s="52">
        <f t="shared" si="0"/>
        <v>0</v>
      </c>
      <c r="AI13" s="30"/>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row>
    <row r="14" spans="1:146" s="23" customFormat="1" ht="90" customHeight="1">
      <c r="A14" s="18" t="s">
        <v>14</v>
      </c>
      <c r="B14" s="18"/>
      <c r="C14" s="19"/>
      <c r="D14" s="37">
        <f t="shared" si="2"/>
        <v>42</v>
      </c>
      <c r="E14" s="48"/>
      <c r="F14" s="48"/>
      <c r="G14" s="48"/>
      <c r="H14" s="48"/>
      <c r="I14" s="38">
        <v>8</v>
      </c>
      <c r="J14" s="48"/>
      <c r="K14" s="38">
        <v>17</v>
      </c>
      <c r="L14" s="38">
        <v>2</v>
      </c>
      <c r="M14" s="38">
        <v>3</v>
      </c>
      <c r="N14" s="38">
        <v>5</v>
      </c>
      <c r="O14" s="38">
        <v>1</v>
      </c>
      <c r="P14" s="48"/>
      <c r="Q14" s="48"/>
      <c r="R14" s="48"/>
      <c r="S14" s="48"/>
      <c r="T14" s="48"/>
      <c r="U14" s="49"/>
      <c r="V14" s="50"/>
      <c r="W14" s="38">
        <v>2</v>
      </c>
      <c r="X14" s="38">
        <v>1</v>
      </c>
      <c r="Y14" s="50"/>
      <c r="Z14" s="50"/>
      <c r="AA14" s="38">
        <v>3</v>
      </c>
      <c r="AB14" s="64"/>
      <c r="AC14" s="64"/>
      <c r="AD14" s="62"/>
      <c r="AE14" s="62"/>
      <c r="AF14" s="52">
        <f t="shared" si="3"/>
        <v>0</v>
      </c>
      <c r="AG14" s="51">
        <f t="shared" si="1"/>
        <v>42</v>
      </c>
      <c r="AH14" s="52">
        <f t="shared" si="0"/>
        <v>0</v>
      </c>
      <c r="AI14" s="30"/>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row>
    <row r="15" spans="1:146" s="23" customFormat="1" ht="90" customHeight="1">
      <c r="A15" s="26" t="s">
        <v>18</v>
      </c>
      <c r="B15"/>
      <c r="C15" s="19"/>
      <c r="D15" s="37">
        <f t="shared" si="2"/>
        <v>318</v>
      </c>
      <c r="E15" s="38">
        <v>17</v>
      </c>
      <c r="F15" s="38">
        <v>6</v>
      </c>
      <c r="G15" s="38">
        <v>20</v>
      </c>
      <c r="H15" s="38">
        <v>31</v>
      </c>
      <c r="I15" s="38">
        <v>87</v>
      </c>
      <c r="J15" s="48"/>
      <c r="K15" s="48"/>
      <c r="L15" s="48"/>
      <c r="M15" s="48"/>
      <c r="N15" s="48"/>
      <c r="O15" s="38">
        <v>29</v>
      </c>
      <c r="P15" s="48"/>
      <c r="Q15" s="48"/>
      <c r="R15" s="38">
        <v>9</v>
      </c>
      <c r="S15" s="48"/>
      <c r="T15" s="38">
        <v>10</v>
      </c>
      <c r="U15" s="38">
        <v>15</v>
      </c>
      <c r="V15" s="38">
        <v>17</v>
      </c>
      <c r="W15" s="38">
        <v>19</v>
      </c>
      <c r="X15" s="38">
        <v>10</v>
      </c>
      <c r="Y15" s="38">
        <v>4</v>
      </c>
      <c r="Z15" s="38">
        <v>44</v>
      </c>
      <c r="AA15" s="50"/>
      <c r="AB15" s="64"/>
      <c r="AC15" s="64"/>
      <c r="AD15" s="62"/>
      <c r="AE15" s="72"/>
      <c r="AF15" s="52">
        <f t="shared" si="3"/>
        <v>0</v>
      </c>
      <c r="AG15" s="51">
        <f t="shared" si="1"/>
        <v>318</v>
      </c>
      <c r="AH15" s="52">
        <f t="shared" si="0"/>
        <v>0</v>
      </c>
      <c r="AI15" s="30"/>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row>
    <row r="16" spans="1:146" s="23" customFormat="1" ht="90" customHeight="1">
      <c r="A16" s="26" t="s">
        <v>17</v>
      </c>
      <c r="B16" s="6"/>
      <c r="C16" s="19"/>
      <c r="D16" s="37">
        <v>50</v>
      </c>
      <c r="E16" s="20"/>
      <c r="F16" s="20"/>
      <c r="G16" s="20"/>
      <c r="H16" s="20"/>
      <c r="I16" s="20"/>
      <c r="J16" s="20"/>
      <c r="K16" s="20"/>
      <c r="L16" s="21"/>
      <c r="M16" s="20"/>
      <c r="N16" s="20"/>
      <c r="O16" s="20"/>
      <c r="P16" s="20"/>
      <c r="Q16" s="20"/>
      <c r="R16" s="20"/>
      <c r="S16" s="20"/>
      <c r="T16" s="20"/>
      <c r="U16" s="35"/>
      <c r="V16" s="36"/>
      <c r="W16" s="36"/>
      <c r="X16" s="36"/>
      <c r="Y16" s="36"/>
      <c r="Z16" s="36"/>
      <c r="AA16" s="49"/>
      <c r="AB16" s="64"/>
      <c r="AC16" s="64"/>
      <c r="AD16" s="62"/>
      <c r="AE16" s="72"/>
      <c r="AF16" s="52">
        <f t="shared" si="3"/>
        <v>0</v>
      </c>
      <c r="AG16" s="51">
        <f t="shared" si="1"/>
        <v>50</v>
      </c>
      <c r="AH16" s="52">
        <f t="shared" si="0"/>
        <v>0</v>
      </c>
      <c r="AI16" s="30"/>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row>
    <row r="17" spans="1:146" s="13" customFormat="1" ht="15" thickBot="1">
      <c r="A17" s="12" t="s">
        <v>45</v>
      </c>
      <c r="B17" s="12"/>
      <c r="C17" s="56"/>
      <c r="D17" s="57" t="s">
        <v>4</v>
      </c>
      <c r="E17" s="14" t="s">
        <v>26</v>
      </c>
      <c r="F17" s="69" t="s">
        <v>70</v>
      </c>
      <c r="G17" s="69"/>
      <c r="H17" s="14">
        <v>722</v>
      </c>
      <c r="I17" s="14">
        <v>1742</v>
      </c>
      <c r="J17" s="14">
        <v>241</v>
      </c>
      <c r="K17" s="14" t="s">
        <v>74</v>
      </c>
      <c r="L17" s="15">
        <v>535</v>
      </c>
      <c r="M17" s="14">
        <v>167</v>
      </c>
      <c r="N17" s="14">
        <v>767</v>
      </c>
      <c r="O17" s="14">
        <v>636</v>
      </c>
      <c r="P17" s="14">
        <v>479</v>
      </c>
      <c r="Q17" s="14">
        <v>557</v>
      </c>
      <c r="R17" s="14">
        <v>743</v>
      </c>
      <c r="S17" s="69" t="s">
        <v>69</v>
      </c>
      <c r="T17" s="70"/>
      <c r="U17" s="14" t="s">
        <v>26</v>
      </c>
      <c r="V17" s="14">
        <v>618</v>
      </c>
      <c r="W17" s="14">
        <v>534</v>
      </c>
      <c r="X17" s="14">
        <v>434</v>
      </c>
      <c r="Y17" s="14">
        <v>495</v>
      </c>
      <c r="Z17" s="14">
        <v>1138</v>
      </c>
      <c r="AA17" s="14">
        <v>473</v>
      </c>
      <c r="AB17" s="25"/>
      <c r="AC17" s="25"/>
      <c r="AD17" s="25"/>
      <c r="AE17" s="25"/>
      <c r="AF17" s="25"/>
      <c r="AG17" s="25"/>
      <c r="AH17" s="53"/>
      <c r="AI17" s="25"/>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11"/>
    </row>
    <row r="18" spans="1:146" s="11" customFormat="1" ht="25.2" thickBot="1">
      <c r="A18" s="12" t="s">
        <v>46</v>
      </c>
      <c r="B18" s="58"/>
      <c r="C18" s="56"/>
      <c r="D18" s="59"/>
      <c r="E18" s="14">
        <v>158</v>
      </c>
      <c r="F18" s="69" t="s">
        <v>71</v>
      </c>
      <c r="G18" s="69"/>
      <c r="H18" s="14">
        <v>82</v>
      </c>
      <c r="I18" s="14">
        <v>170</v>
      </c>
      <c r="J18" s="14">
        <v>16</v>
      </c>
      <c r="K18" s="14">
        <v>42</v>
      </c>
      <c r="L18" s="15">
        <v>56</v>
      </c>
      <c r="M18" s="14">
        <v>26</v>
      </c>
      <c r="N18" s="14">
        <v>66</v>
      </c>
      <c r="O18" s="14">
        <v>57</v>
      </c>
      <c r="P18" s="14">
        <v>53</v>
      </c>
      <c r="Q18" s="14">
        <v>45</v>
      </c>
      <c r="R18" s="14">
        <v>70</v>
      </c>
      <c r="S18" s="69" t="s">
        <v>73</v>
      </c>
      <c r="T18" s="69"/>
      <c r="U18" s="14">
        <v>200</v>
      </c>
      <c r="V18" s="14">
        <v>72</v>
      </c>
      <c r="W18" s="14">
        <v>47</v>
      </c>
      <c r="X18" s="14">
        <v>38</v>
      </c>
      <c r="Y18" s="14">
        <v>50</v>
      </c>
      <c r="Z18" s="14">
        <v>109</v>
      </c>
      <c r="AA18" s="14">
        <v>44</v>
      </c>
      <c r="AB18" s="25"/>
      <c r="AC18" s="25"/>
      <c r="AD18" s="25"/>
      <c r="AE18" s="32" t="s">
        <v>25</v>
      </c>
      <c r="AF18" s="25"/>
      <c r="AG18" s="25"/>
      <c r="AH18" s="71">
        <f>SUM(AH3:AH17)</f>
        <v>0</v>
      </c>
      <c r="AI18" s="25"/>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row>
    <row r="19" spans="1:146">
      <c r="A19" s="25"/>
      <c r="B19" s="25"/>
      <c r="C19" s="25"/>
      <c r="D19" s="25"/>
      <c r="E19" s="25"/>
      <c r="F19" s="25"/>
      <c r="G19" s="25"/>
      <c r="H19" s="25"/>
      <c r="I19" s="25"/>
      <c r="J19" s="25"/>
      <c r="K19" s="30"/>
      <c r="L19" s="31"/>
      <c r="M19" s="25"/>
      <c r="N19" s="25"/>
      <c r="O19" s="25"/>
      <c r="P19" s="25"/>
      <c r="Q19" s="25"/>
      <c r="R19" s="25"/>
      <c r="S19" s="25"/>
      <c r="T19" s="25"/>
      <c r="U19" s="25"/>
      <c r="V19" s="30" t="s">
        <v>4</v>
      </c>
      <c r="W19" s="30"/>
      <c r="X19" s="30"/>
      <c r="Y19" s="30"/>
      <c r="Z19" s="30"/>
      <c r="AA19" s="30"/>
      <c r="AB19" s="30"/>
      <c r="AC19" s="30"/>
      <c r="AD19" s="30"/>
      <c r="AE19" s="30"/>
      <c r="AF19" s="30"/>
      <c r="AG19" s="30"/>
      <c r="AH19" s="53"/>
      <c r="AI19" s="25"/>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row>
    <row r="20" spans="1:146">
      <c r="A20" s="32" t="s">
        <v>47</v>
      </c>
      <c r="B20" s="25"/>
      <c r="C20" s="25"/>
      <c r="D20" s="25"/>
      <c r="E20" s="25"/>
      <c r="F20" s="25"/>
      <c r="G20" s="25"/>
      <c r="H20" s="25"/>
      <c r="I20" s="25"/>
      <c r="J20" s="25"/>
      <c r="K20" s="25"/>
      <c r="L20" s="33"/>
      <c r="M20" s="25"/>
      <c r="N20" s="25"/>
      <c r="O20" s="25"/>
      <c r="P20" s="25"/>
      <c r="Q20" s="25"/>
      <c r="R20" s="25"/>
      <c r="S20" s="25"/>
      <c r="T20" s="25"/>
      <c r="U20" s="25"/>
      <c r="V20" s="25"/>
      <c r="W20" s="25"/>
      <c r="X20" s="25"/>
      <c r="Y20" s="25"/>
      <c r="Z20" s="25"/>
      <c r="AA20" s="25"/>
      <c r="AB20" s="25"/>
      <c r="AC20" s="25"/>
      <c r="AD20" s="25"/>
      <c r="AE20" s="25"/>
      <c r="AF20" s="30"/>
      <c r="AG20" s="25"/>
      <c r="AH20" s="53"/>
      <c r="AI20" s="25"/>
    </row>
    <row r="21" spans="1:146">
      <c r="A21" s="32" t="s">
        <v>68</v>
      </c>
      <c r="B21" s="25"/>
      <c r="C21" s="25"/>
      <c r="D21" s="25"/>
      <c r="E21" s="25"/>
      <c r="F21" s="25"/>
      <c r="G21" s="32" t="s">
        <v>33</v>
      </c>
      <c r="H21" s="25"/>
      <c r="I21" s="25"/>
      <c r="J21" s="25"/>
      <c r="K21" s="25"/>
      <c r="L21" s="31"/>
      <c r="M21" s="30"/>
      <c r="N21" s="25"/>
      <c r="O21" s="25"/>
      <c r="P21" s="25"/>
      <c r="Q21" s="25"/>
      <c r="R21" s="25"/>
      <c r="S21" s="25"/>
      <c r="T21" s="25"/>
      <c r="U21" s="25"/>
      <c r="V21" s="25"/>
      <c r="W21" s="25"/>
      <c r="X21" s="25"/>
      <c r="Y21" s="25"/>
      <c r="Z21" s="25"/>
      <c r="AA21" s="25"/>
      <c r="AB21" s="30"/>
      <c r="AC21" s="30"/>
      <c r="AD21" s="30"/>
      <c r="AE21" s="30"/>
      <c r="AF21" s="30"/>
      <c r="AG21" s="30"/>
      <c r="AH21" s="30"/>
      <c r="AI21" s="25"/>
    </row>
    <row r="22" spans="1:146">
      <c r="A22" s="32" t="s">
        <v>72</v>
      </c>
      <c r="B22" s="25"/>
      <c r="C22" s="25"/>
      <c r="D22" s="25"/>
      <c r="E22" s="32" t="s">
        <v>75</v>
      </c>
      <c r="F22" s="25"/>
      <c r="G22" s="25"/>
      <c r="H22" s="25"/>
      <c r="I22" s="25"/>
      <c r="J22" s="25"/>
      <c r="K22" s="25"/>
      <c r="L22" s="33"/>
      <c r="M22" s="25"/>
      <c r="N22" s="25"/>
      <c r="O22" s="25"/>
      <c r="P22" s="25"/>
      <c r="Q22" s="25"/>
      <c r="R22" s="25"/>
      <c r="S22" s="25"/>
      <c r="T22" s="25"/>
      <c r="U22" s="25"/>
      <c r="V22" s="25"/>
      <c r="W22" s="25"/>
      <c r="X22" s="25"/>
      <c r="Y22" s="25"/>
      <c r="Z22" s="25"/>
      <c r="AA22" s="25"/>
      <c r="AB22" s="25"/>
      <c r="AC22" s="25"/>
      <c r="AD22" s="25"/>
      <c r="AE22" s="25"/>
      <c r="AF22" s="25"/>
      <c r="AG22" s="25"/>
      <c r="AH22" s="25"/>
      <c r="AI22" s="25"/>
    </row>
    <row r="23" spans="1:146">
      <c r="A23" s="25"/>
      <c r="B23" s="25"/>
      <c r="C23" s="25"/>
      <c r="D23" s="25"/>
      <c r="E23" s="25"/>
      <c r="F23" s="25"/>
      <c r="G23" s="25"/>
      <c r="H23" s="25"/>
      <c r="I23" s="25"/>
      <c r="J23" s="25"/>
      <c r="K23" s="25"/>
      <c r="L23" s="33"/>
      <c r="M23" s="25"/>
      <c r="N23" s="25"/>
      <c r="O23" s="25"/>
      <c r="P23" s="25"/>
      <c r="Q23" s="25"/>
      <c r="R23" s="25"/>
      <c r="S23" s="25"/>
      <c r="T23" s="25"/>
      <c r="U23" s="25"/>
      <c r="V23" s="25"/>
      <c r="W23" s="25"/>
      <c r="X23" s="25"/>
      <c r="Y23" s="25"/>
      <c r="Z23" s="25"/>
      <c r="AA23" s="25"/>
      <c r="AB23" s="25"/>
      <c r="AC23" s="25"/>
      <c r="AD23" s="25"/>
      <c r="AE23" s="25"/>
      <c r="AF23" s="25"/>
      <c r="AG23" s="25"/>
      <c r="AH23" s="25"/>
      <c r="AI23" s="25"/>
    </row>
    <row r="24" spans="1:146">
      <c r="A24" s="32" t="s">
        <v>20</v>
      </c>
      <c r="B24" s="82"/>
      <c r="C24" s="82"/>
      <c r="D24" s="82"/>
      <c r="E24" s="82"/>
      <c r="F24" s="82"/>
      <c r="G24" s="82"/>
      <c r="H24" s="25"/>
      <c r="I24" s="25"/>
      <c r="J24" s="25"/>
      <c r="K24" s="25"/>
      <c r="L24" s="33"/>
      <c r="M24" s="25"/>
      <c r="N24" s="25"/>
      <c r="O24" s="25"/>
      <c r="P24" s="25"/>
      <c r="Q24" s="25"/>
      <c r="R24" s="25"/>
      <c r="S24" s="25"/>
      <c r="T24" s="25"/>
      <c r="U24" s="25"/>
      <c r="V24" s="25"/>
      <c r="W24" s="25"/>
      <c r="X24" s="25"/>
      <c r="Y24" s="25"/>
      <c r="Z24" s="25"/>
      <c r="AA24" s="25"/>
      <c r="AB24" s="25"/>
      <c r="AC24" s="25"/>
      <c r="AD24" s="25"/>
      <c r="AE24" s="25"/>
      <c r="AF24" s="25"/>
      <c r="AG24" s="25"/>
      <c r="AH24" s="25"/>
      <c r="AI24" s="25"/>
    </row>
    <row r="25" spans="1:146">
      <c r="A25" s="27"/>
      <c r="B25" s="82"/>
      <c r="C25" s="82"/>
      <c r="D25" s="82"/>
      <c r="E25" s="82"/>
      <c r="F25" s="82"/>
      <c r="G25" s="82"/>
      <c r="H25" s="25"/>
      <c r="I25" s="25"/>
      <c r="J25" s="25"/>
      <c r="K25" s="25"/>
      <c r="L25" s="33"/>
      <c r="M25" s="25"/>
      <c r="N25" s="25"/>
      <c r="O25" s="25"/>
      <c r="P25" s="25"/>
      <c r="Q25" s="25"/>
      <c r="R25" s="25"/>
      <c r="S25" s="25"/>
      <c r="T25" s="25"/>
      <c r="U25" s="25"/>
      <c r="V25" s="25"/>
      <c r="W25" s="25"/>
      <c r="X25" s="25"/>
      <c r="Y25" s="25"/>
      <c r="Z25" s="25"/>
      <c r="AA25" s="25"/>
      <c r="AB25" s="25"/>
      <c r="AC25" s="25"/>
      <c r="AD25" s="25"/>
      <c r="AE25" s="25"/>
      <c r="AF25" s="25"/>
      <c r="AG25" s="25"/>
      <c r="AH25" s="25"/>
      <c r="AI25" s="25"/>
    </row>
    <row r="26" spans="1:146">
      <c r="A26" s="25"/>
      <c r="B26" s="25"/>
      <c r="C26" s="25"/>
      <c r="D26" s="25"/>
      <c r="E26" s="25"/>
      <c r="F26" s="25"/>
      <c r="G26" s="25"/>
      <c r="H26" s="25"/>
      <c r="I26" s="25"/>
      <c r="J26" s="25"/>
      <c r="K26" s="25"/>
      <c r="L26" s="33"/>
      <c r="M26" s="25"/>
      <c r="N26" s="25"/>
      <c r="O26" s="25"/>
      <c r="P26" s="25"/>
      <c r="Q26" s="25"/>
      <c r="R26" s="25"/>
      <c r="S26" s="25"/>
      <c r="T26" s="25"/>
      <c r="U26" s="25"/>
      <c r="V26" s="25"/>
      <c r="W26" s="25"/>
      <c r="X26" s="25"/>
      <c r="Y26" s="25"/>
      <c r="Z26" s="25"/>
      <c r="AA26" s="25"/>
      <c r="AB26" s="25"/>
      <c r="AC26" s="25"/>
      <c r="AD26" s="25"/>
      <c r="AE26" s="25"/>
      <c r="AF26" s="25"/>
      <c r="AG26" s="25"/>
      <c r="AH26" s="25"/>
      <c r="AI26" s="25"/>
    </row>
    <row r="27" spans="1:146">
      <c r="A27" s="32" t="s">
        <v>21</v>
      </c>
      <c r="B27" s="82"/>
      <c r="C27" s="82"/>
      <c r="D27" s="82"/>
      <c r="E27" s="82"/>
      <c r="F27" s="82"/>
      <c r="G27" s="82"/>
      <c r="H27" s="25"/>
      <c r="I27" s="25"/>
      <c r="J27" s="25"/>
      <c r="K27" s="25"/>
      <c r="L27" s="33"/>
      <c r="M27" s="25"/>
      <c r="N27" s="25"/>
      <c r="O27" s="25"/>
      <c r="P27" s="25"/>
      <c r="Q27" s="25"/>
      <c r="R27" s="25"/>
      <c r="S27" s="25"/>
      <c r="T27" s="25"/>
      <c r="U27" s="25"/>
      <c r="V27" s="25"/>
      <c r="W27" s="25"/>
      <c r="X27" s="25"/>
      <c r="Y27" s="25"/>
      <c r="Z27" s="25"/>
      <c r="AA27" s="25"/>
      <c r="AB27" s="25"/>
      <c r="AC27" s="25"/>
      <c r="AD27" s="25"/>
      <c r="AE27" s="25"/>
      <c r="AF27" s="25"/>
      <c r="AG27" s="25"/>
      <c r="AH27" s="25"/>
      <c r="AI27" s="25"/>
    </row>
    <row r="28" spans="1:146">
      <c r="A28" s="27"/>
      <c r="B28" s="82"/>
      <c r="C28" s="82"/>
      <c r="D28" s="82"/>
      <c r="E28" s="82"/>
      <c r="F28" s="82"/>
      <c r="G28" s="82"/>
      <c r="H28" s="25"/>
      <c r="I28" s="25"/>
      <c r="J28" s="25"/>
      <c r="K28" s="25"/>
      <c r="L28" s="33"/>
      <c r="M28" s="25"/>
      <c r="N28" s="25"/>
      <c r="O28" s="25"/>
      <c r="P28" s="25"/>
      <c r="Q28" s="25"/>
      <c r="R28" s="25"/>
      <c r="S28" s="25"/>
      <c r="T28" s="25"/>
      <c r="U28" s="25"/>
      <c r="V28" s="25"/>
      <c r="W28" s="25"/>
      <c r="X28" s="25"/>
      <c r="Y28" s="25"/>
      <c r="Z28" s="25"/>
      <c r="AA28" s="25"/>
      <c r="AB28" s="25"/>
      <c r="AC28" s="25"/>
      <c r="AD28" s="25"/>
      <c r="AE28" s="25"/>
      <c r="AF28" s="25"/>
      <c r="AG28" s="25"/>
      <c r="AH28" s="25"/>
      <c r="AI28" s="25"/>
    </row>
    <row r="29" spans="1:146">
      <c r="A29" s="25"/>
      <c r="B29" s="25"/>
      <c r="C29" s="25"/>
      <c r="D29" s="25"/>
      <c r="E29" s="25"/>
      <c r="F29" s="25"/>
      <c r="G29" s="25"/>
      <c r="H29" s="25"/>
      <c r="I29" s="25"/>
      <c r="J29" s="25"/>
      <c r="K29" s="25"/>
      <c r="L29" s="33"/>
      <c r="M29" s="25"/>
      <c r="N29" s="25"/>
      <c r="O29" s="25"/>
      <c r="P29" s="25"/>
      <c r="Q29" s="25"/>
      <c r="R29" s="25"/>
      <c r="S29" s="25"/>
      <c r="T29" s="25"/>
      <c r="U29" s="25"/>
      <c r="V29" s="25"/>
      <c r="W29" s="25"/>
      <c r="X29" s="25"/>
      <c r="Y29" s="25"/>
      <c r="Z29" s="25"/>
      <c r="AA29" s="25"/>
      <c r="AB29" s="25"/>
      <c r="AC29" s="25"/>
      <c r="AD29" s="25"/>
      <c r="AE29" s="25"/>
      <c r="AF29" s="25"/>
      <c r="AG29" s="25"/>
      <c r="AH29" s="25"/>
      <c r="AI29" s="25"/>
    </row>
    <row r="30" spans="1:146">
      <c r="A30" s="32" t="s">
        <v>22</v>
      </c>
      <c r="B30" s="82"/>
      <c r="C30" s="82"/>
      <c r="D30" s="82"/>
      <c r="E30" s="82"/>
      <c r="F30" s="82"/>
      <c r="G30" s="82"/>
      <c r="H30" s="25"/>
      <c r="I30" s="25"/>
      <c r="J30" s="25"/>
      <c r="K30" s="25"/>
      <c r="L30" s="33"/>
      <c r="M30" s="25"/>
      <c r="N30" s="25"/>
      <c r="O30" s="25"/>
      <c r="P30" s="25"/>
      <c r="Q30" s="25"/>
      <c r="R30" s="25"/>
      <c r="S30" s="25"/>
      <c r="T30" s="25"/>
      <c r="U30" s="25"/>
      <c r="V30" s="25"/>
      <c r="W30" s="25"/>
      <c r="X30" s="25"/>
      <c r="Y30" s="25"/>
      <c r="Z30" s="25"/>
      <c r="AA30" s="25"/>
      <c r="AB30" s="25"/>
      <c r="AC30" s="25"/>
      <c r="AD30" s="25"/>
      <c r="AE30" s="25"/>
      <c r="AF30" s="25"/>
      <c r="AG30" s="25"/>
      <c r="AH30" s="25"/>
      <c r="AI30" s="25"/>
    </row>
    <row r="31" spans="1:146">
      <c r="A31" s="27"/>
      <c r="B31" s="82"/>
      <c r="C31" s="82"/>
      <c r="D31" s="82"/>
      <c r="E31" s="82"/>
      <c r="F31" s="82"/>
      <c r="G31" s="82"/>
      <c r="H31" s="25"/>
      <c r="I31" s="25"/>
      <c r="J31" s="25"/>
      <c r="K31" s="25"/>
      <c r="L31" s="33"/>
      <c r="M31" s="25"/>
      <c r="N31" s="25"/>
      <c r="O31" s="25"/>
      <c r="P31" s="25"/>
      <c r="Q31" s="25"/>
      <c r="R31" s="25"/>
      <c r="S31" s="25"/>
      <c r="T31" s="25"/>
      <c r="U31" s="25"/>
      <c r="V31" s="25"/>
      <c r="W31" s="25"/>
      <c r="X31" s="25"/>
      <c r="Y31" s="25"/>
      <c r="Z31" s="25"/>
      <c r="AA31" s="25"/>
      <c r="AB31" s="25"/>
      <c r="AC31" s="25"/>
      <c r="AD31" s="25"/>
      <c r="AE31" s="25"/>
      <c r="AF31" s="25"/>
      <c r="AG31" s="25"/>
      <c r="AH31" s="25"/>
      <c r="AI31" s="25"/>
    </row>
    <row r="32" spans="1:146">
      <c r="A32" s="25"/>
      <c r="B32" s="25"/>
      <c r="C32" s="25"/>
      <c r="D32" s="25"/>
      <c r="E32" s="25"/>
      <c r="F32" s="25"/>
      <c r="G32" s="25"/>
      <c r="H32" s="25"/>
      <c r="I32" s="25"/>
      <c r="J32" s="25"/>
      <c r="K32" s="25"/>
      <c r="L32" s="33"/>
      <c r="M32" s="25"/>
      <c r="N32" s="25"/>
      <c r="O32" s="25"/>
      <c r="P32" s="25"/>
      <c r="Q32" s="25"/>
      <c r="R32" s="25"/>
      <c r="S32" s="25"/>
      <c r="T32" s="25"/>
      <c r="U32" s="25"/>
      <c r="V32" s="25"/>
      <c r="W32" s="25"/>
      <c r="X32" s="25"/>
      <c r="Y32" s="25"/>
      <c r="Z32" s="25"/>
      <c r="AA32" s="25"/>
      <c r="AB32" s="25"/>
      <c r="AC32" s="25"/>
      <c r="AD32" s="25"/>
      <c r="AE32" s="25"/>
      <c r="AF32" s="25"/>
      <c r="AG32" s="25"/>
      <c r="AH32" s="25"/>
      <c r="AI32" s="25"/>
    </row>
    <row r="33" spans="1:35">
      <c r="A33" s="32" t="s">
        <v>23</v>
      </c>
      <c r="B33" s="82"/>
      <c r="C33" s="82"/>
      <c r="D33" s="82"/>
      <c r="E33" s="82"/>
      <c r="F33" s="82"/>
      <c r="G33" s="82"/>
      <c r="H33" s="25"/>
      <c r="I33" s="25"/>
      <c r="J33" s="25"/>
      <c r="K33" s="25"/>
      <c r="L33" s="33"/>
      <c r="M33" s="25"/>
      <c r="N33" s="25"/>
      <c r="O33" s="25"/>
      <c r="P33" s="25"/>
      <c r="Q33" s="25"/>
      <c r="R33" s="25"/>
      <c r="S33" s="25"/>
      <c r="T33" s="25"/>
      <c r="U33" s="25"/>
      <c r="V33" s="25"/>
      <c r="W33" s="25"/>
      <c r="X33" s="25"/>
      <c r="Y33" s="25"/>
      <c r="Z33" s="25"/>
      <c r="AA33" s="25"/>
      <c r="AB33" s="25"/>
      <c r="AC33" s="25"/>
      <c r="AD33" s="25"/>
      <c r="AE33" s="25"/>
      <c r="AF33" s="25"/>
      <c r="AG33" s="25"/>
      <c r="AH33" s="25"/>
      <c r="AI33" s="25"/>
    </row>
    <row r="34" spans="1:35">
      <c r="A34" s="25"/>
      <c r="B34" s="82"/>
      <c r="C34" s="82"/>
      <c r="D34" s="82"/>
      <c r="E34" s="82"/>
      <c r="F34" s="82"/>
      <c r="G34" s="82"/>
      <c r="H34" s="25"/>
      <c r="I34" s="25"/>
      <c r="J34" s="25"/>
      <c r="K34" s="25"/>
      <c r="L34" s="33"/>
      <c r="M34" s="25"/>
      <c r="N34" s="25"/>
      <c r="O34" s="25"/>
      <c r="P34" s="25"/>
      <c r="Q34" s="25"/>
      <c r="R34" s="25"/>
      <c r="S34" s="25"/>
      <c r="T34" s="25"/>
      <c r="U34" s="25"/>
      <c r="V34" s="25"/>
      <c r="W34" s="25"/>
      <c r="X34" s="25"/>
      <c r="Y34" s="25"/>
      <c r="Z34" s="25"/>
      <c r="AA34" s="25"/>
      <c r="AB34" s="25"/>
      <c r="AC34" s="25"/>
      <c r="AD34" s="25"/>
      <c r="AE34" s="25"/>
      <c r="AF34" s="25"/>
      <c r="AG34" s="25"/>
      <c r="AH34" s="25"/>
      <c r="AI34" s="25"/>
    </row>
    <row r="35" spans="1:35">
      <c r="A35" s="25"/>
      <c r="B35" s="82"/>
      <c r="C35" s="82"/>
      <c r="D35" s="82"/>
      <c r="E35" s="82"/>
      <c r="F35" s="82"/>
      <c r="G35" s="82"/>
      <c r="H35" s="25"/>
      <c r="I35" s="25"/>
      <c r="J35" s="25"/>
      <c r="K35" s="25"/>
      <c r="L35" s="33"/>
      <c r="M35" s="25"/>
      <c r="N35" s="25"/>
      <c r="O35" s="25"/>
      <c r="P35" s="25"/>
      <c r="Q35" s="25"/>
      <c r="R35" s="25"/>
      <c r="S35" s="25"/>
      <c r="T35" s="25"/>
      <c r="U35" s="25"/>
      <c r="V35" s="25"/>
      <c r="W35" s="25"/>
      <c r="X35" s="25"/>
      <c r="Y35" s="25"/>
      <c r="Z35" s="25"/>
      <c r="AA35" s="25"/>
      <c r="AB35" s="25"/>
      <c r="AC35" s="25"/>
      <c r="AD35" s="25"/>
      <c r="AE35" s="25"/>
      <c r="AF35" s="25"/>
      <c r="AG35" s="25"/>
      <c r="AH35" s="25"/>
      <c r="AI35" s="25"/>
    </row>
    <row r="36" spans="1:35">
      <c r="A36" s="25"/>
      <c r="B36" s="82"/>
      <c r="C36" s="82"/>
      <c r="D36" s="82"/>
      <c r="E36" s="82"/>
      <c r="F36" s="82"/>
      <c r="G36" s="82"/>
      <c r="H36" s="25"/>
      <c r="I36" s="25"/>
      <c r="J36" s="25"/>
      <c r="K36" s="25"/>
      <c r="L36" s="33"/>
      <c r="M36" s="25"/>
      <c r="N36" s="25"/>
      <c r="O36" s="25"/>
      <c r="P36" s="25"/>
      <c r="Q36" s="25"/>
      <c r="R36" s="25"/>
      <c r="S36" s="25"/>
      <c r="T36" s="25"/>
      <c r="U36" s="25"/>
      <c r="V36" s="25"/>
      <c r="W36" s="25"/>
      <c r="X36" s="25"/>
      <c r="Y36" s="25"/>
      <c r="Z36" s="25"/>
      <c r="AA36" s="25"/>
      <c r="AB36" s="25"/>
      <c r="AC36" s="25"/>
      <c r="AD36" s="25"/>
      <c r="AE36" s="25"/>
      <c r="AF36" s="25"/>
      <c r="AG36" s="25"/>
      <c r="AH36" s="25"/>
      <c r="AI36" s="25"/>
    </row>
    <row r="37" spans="1:35">
      <c r="A37" s="25"/>
      <c r="B37" s="25"/>
      <c r="C37" s="25"/>
      <c r="D37" s="25"/>
      <c r="E37" s="25"/>
      <c r="F37" s="25"/>
      <c r="G37" s="25"/>
      <c r="H37" s="25"/>
      <c r="I37" s="25"/>
      <c r="J37" s="25"/>
      <c r="K37" s="25"/>
      <c r="L37" s="33"/>
      <c r="M37" s="25"/>
      <c r="N37" s="25"/>
      <c r="O37" s="25"/>
      <c r="P37" s="25"/>
      <c r="Q37" s="25"/>
      <c r="R37" s="25"/>
      <c r="S37" s="25"/>
      <c r="T37" s="25"/>
      <c r="U37" s="25"/>
      <c r="V37" s="25"/>
      <c r="W37" s="25"/>
      <c r="X37" s="25"/>
      <c r="Y37" s="25"/>
      <c r="Z37" s="25"/>
      <c r="AA37" s="25"/>
      <c r="AB37" s="25"/>
      <c r="AC37" s="25"/>
      <c r="AD37" s="25"/>
      <c r="AE37" s="25"/>
      <c r="AF37" s="25"/>
      <c r="AG37" s="25"/>
      <c r="AH37" s="25"/>
      <c r="AI37" s="25"/>
    </row>
    <row r="38" spans="1:35">
      <c r="A38" s="32" t="s">
        <v>24</v>
      </c>
      <c r="B38" s="82"/>
      <c r="C38" s="82"/>
      <c r="D38" s="82"/>
      <c r="E38" s="82"/>
      <c r="F38" s="82"/>
      <c r="G38" s="82"/>
      <c r="H38" s="25"/>
      <c r="I38" s="25"/>
      <c r="J38" s="25"/>
      <c r="K38" s="25"/>
      <c r="L38" s="33"/>
      <c r="M38" s="25"/>
      <c r="N38" s="25"/>
      <c r="O38" s="25"/>
      <c r="P38" s="25"/>
      <c r="Q38" s="25"/>
      <c r="R38" s="25"/>
      <c r="S38" s="25"/>
      <c r="T38" s="25"/>
      <c r="U38" s="25"/>
      <c r="V38" s="25"/>
      <c r="W38" s="25"/>
      <c r="X38" s="25"/>
      <c r="Y38" s="25"/>
      <c r="Z38" s="25"/>
      <c r="AA38" s="25"/>
      <c r="AB38" s="25"/>
      <c r="AC38" s="25"/>
      <c r="AD38" s="25"/>
      <c r="AE38" s="25"/>
      <c r="AF38" s="25"/>
      <c r="AG38" s="25"/>
      <c r="AH38" s="25"/>
      <c r="AI38" s="25"/>
    </row>
    <row r="39" spans="1:35">
      <c r="A39" s="25"/>
      <c r="B39" s="82"/>
      <c r="C39" s="82"/>
      <c r="D39" s="82"/>
      <c r="E39" s="82"/>
      <c r="F39" s="82"/>
      <c r="G39" s="82"/>
      <c r="H39" s="25"/>
      <c r="I39" s="25"/>
      <c r="J39" s="25"/>
      <c r="K39" s="25"/>
      <c r="L39" s="33"/>
      <c r="M39" s="25"/>
      <c r="N39" s="25"/>
      <c r="O39" s="25"/>
      <c r="P39" s="25"/>
      <c r="Q39" s="25"/>
      <c r="R39" s="25"/>
      <c r="S39" s="25"/>
      <c r="T39" s="25"/>
      <c r="U39" s="25"/>
      <c r="V39" s="25"/>
      <c r="W39" s="25"/>
      <c r="X39" s="25"/>
      <c r="Y39" s="25"/>
      <c r="Z39" s="25"/>
      <c r="AA39" s="25"/>
      <c r="AB39" s="25"/>
      <c r="AC39" s="25"/>
      <c r="AD39" s="25"/>
      <c r="AE39" s="25"/>
      <c r="AF39" s="25"/>
      <c r="AG39" s="25"/>
      <c r="AH39" s="25"/>
      <c r="AI39" s="25"/>
    </row>
    <row r="40" spans="1:35">
      <c r="A40" s="28"/>
      <c r="B40" s="25"/>
      <c r="C40" s="25"/>
      <c r="D40" s="25"/>
      <c r="E40" s="25"/>
      <c r="F40" s="25"/>
      <c r="G40" s="25"/>
      <c r="H40" s="25"/>
      <c r="I40" s="25"/>
      <c r="J40" s="25"/>
      <c r="K40" s="25"/>
      <c r="L40" s="33"/>
      <c r="M40" s="25"/>
      <c r="N40" s="25"/>
      <c r="O40" s="25"/>
      <c r="P40" s="25"/>
      <c r="Q40" s="25"/>
      <c r="R40" s="25"/>
      <c r="S40" s="25"/>
      <c r="T40" s="25"/>
      <c r="U40" s="25"/>
      <c r="V40" s="25"/>
      <c r="W40" s="25"/>
      <c r="X40" s="25"/>
      <c r="Y40" s="25"/>
      <c r="Z40" s="25"/>
      <c r="AA40" s="25"/>
      <c r="AB40" s="25"/>
      <c r="AC40" s="25"/>
      <c r="AD40" s="25"/>
      <c r="AE40" s="25"/>
      <c r="AF40" s="25"/>
      <c r="AG40" s="25"/>
      <c r="AH40" s="25"/>
      <c r="AI40" s="25"/>
    </row>
    <row r="41" spans="1:35">
      <c r="A41" s="16"/>
    </row>
    <row r="42" spans="1:35">
      <c r="A42" s="16"/>
    </row>
    <row r="43" spans="1:35">
      <c r="A43" s="16"/>
    </row>
  </sheetData>
  <sheetProtection algorithmName="SHA-512" hashValue="X3S+XEdWWxAeIaiUZkiBx39nglc09XWkjqEMPAqqMw16diVLd7YRJoBuT1XdBKdjfkifOoEgooXgW1ArgQVrRg==" saltValue="mbeV3V4JbvQrmQCeU93woQ==" spinCount="100000" sheet="1" objects="1" scenarios="1"/>
  <mergeCells count="10">
    <mergeCell ref="B33:G36"/>
    <mergeCell ref="B38:G39"/>
    <mergeCell ref="B30:G31"/>
    <mergeCell ref="B27:G28"/>
    <mergeCell ref="B24:G25"/>
    <mergeCell ref="A1:A2"/>
    <mergeCell ref="C1:C2"/>
    <mergeCell ref="D1:D2"/>
    <mergeCell ref="E1:M1"/>
    <mergeCell ref="AB1:AF1"/>
  </mergeCells>
  <pageMargins left="0.23622047244094491" right="0.23622047244094491" top="0.74803149606299213" bottom="0.74803149606299213" header="0.31496062992125984" footer="0.31496062992125984"/>
  <pageSetup paperSize="8" scale="3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ABVO Flevoland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Ard Scholze</dc:creator>
  <cp:keywords/>
  <dc:description/>
  <cp:lastModifiedBy>Sebastiaan van Wakeren</cp:lastModifiedBy>
  <cp:revision/>
  <cp:lastPrinted>2019-03-29T08:52:28Z</cp:lastPrinted>
  <dcterms:created xsi:type="dcterms:W3CDTF">2016-05-10T09:22:55Z</dcterms:created>
  <dcterms:modified xsi:type="dcterms:W3CDTF">2025-09-09T08:19:36Z</dcterms:modified>
  <cp:category/>
  <cp:contentStatus/>
</cp:coreProperties>
</file>