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623"/>
  <workbookPr showObjects="none"/>
  <mc:AlternateContent xmlns:mc="http://schemas.openxmlformats.org/markup-compatibility/2006">
    <mc:Choice Requires="x15">
      <x15ac:absPath xmlns:x15ac="http://schemas.microsoft.com/office/spreadsheetml/2010/11/ac" url="C:\Users\amw\Downloads\"/>
    </mc:Choice>
  </mc:AlternateContent>
  <xr:revisionPtr revIDLastSave="0" documentId="13_ncr:1_{C98FF31F-2052-4049-BAA2-34AAD0C2DA26}" xr6:coauthVersionLast="47" xr6:coauthVersionMax="47" xr10:uidLastSave="{00000000-0000-0000-0000-000000000000}"/>
  <bookViews>
    <workbookView xWindow="-4020" yWindow="-17388" windowWidth="30936" windowHeight="16896" xr2:uid="{46DA4388-9580-4D5A-8026-E74BD8251EF4}"/>
  </bookViews>
  <sheets>
    <sheet name="Prijzenblad" sheetId="1" r:id="rId1"/>
  </sheets>
  <definedNames>
    <definedName name="_xlnm.Print_Area" localSheetId="0">Prijzenblad!$B$1:$F$96</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84" i="1" l="1"/>
  <c r="F58" i="1"/>
  <c r="F57" i="1"/>
  <c r="F56" i="1"/>
  <c r="E66" i="1"/>
  <c r="E65" i="1"/>
  <c r="E64" i="1"/>
  <c r="F33" i="1"/>
  <c r="F60" i="1" l="1"/>
  <c r="E42" i="1"/>
  <c r="E20" i="1"/>
  <c r="E11" i="1"/>
  <c r="F87" i="1" l="1"/>
</calcChain>
</file>

<file path=xl/sharedStrings.xml><?xml version="1.0" encoding="utf-8"?>
<sst xmlns="http://schemas.openxmlformats.org/spreadsheetml/2006/main" count="190" uniqueCount="80">
  <si>
    <t>Post</t>
  </si>
  <si>
    <t>Omschrijving</t>
  </si>
  <si>
    <t>Eenheid</t>
  </si>
  <si>
    <t>Hoeveelheid</t>
  </si>
  <si>
    <t>Bedrag (in EUR)</t>
  </si>
  <si>
    <t>Tijdelijke voorzieningen / eenmalige kosten</t>
  </si>
  <si>
    <t>Energie, materieel, tankwagens, pompen, werkterrein, rioolafsluiters, etc.</t>
  </si>
  <si>
    <t>EUR</t>
  </si>
  <si>
    <t>Pre-uitvoeringsinspectie (voorinspectie)</t>
  </si>
  <si>
    <t>Reinigen en video</t>
  </si>
  <si>
    <t>m</t>
  </si>
  <si>
    <t>Relining</t>
  </si>
  <si>
    <t>Ei 300/450mm</t>
  </si>
  <si>
    <t>Herstellen inlaten (huisaansluitingen)</t>
  </si>
  <si>
    <t>stuks</t>
  </si>
  <si>
    <t>Verwijderen lining in put</t>
  </si>
  <si>
    <t>Monstername liner</t>
  </si>
  <si>
    <t>Labanalyse monster</t>
  </si>
  <si>
    <t>Opleveringsinspectie (na-inspectie)</t>
  </si>
  <si>
    <t>Liner: reinigen en video</t>
  </si>
  <si>
    <t>Put video-inspectie</t>
  </si>
  <si>
    <t>Verkeersmaatregelen</t>
  </si>
  <si>
    <t>Conform eisen Prov. en/of CROW en EMVI-beloftes</t>
  </si>
  <si>
    <t>Omgevingsmanagement</t>
  </si>
  <si>
    <t>Communicatie, verminderen overlast, etc.</t>
  </si>
  <si>
    <t>Deelreparaties</t>
  </si>
  <si>
    <t>EI 500/750mm</t>
  </si>
  <si>
    <t>EI 600/900mm</t>
  </si>
  <si>
    <t>Reparatiekosten voor instromend grondwater door lekkende buis(voeg)</t>
  </si>
  <si>
    <t>Grondwaterpeil verlagen door bemaling, zodat de instroom wordt verminderd/stopt</t>
  </si>
  <si>
    <t>Reparatie van de lekkage</t>
  </si>
  <si>
    <t>Prijzenblad</t>
  </si>
  <si>
    <t>Uitvoeren putrenovatie</t>
  </si>
  <si>
    <t>Buitengebruik stellen putten</t>
  </si>
  <si>
    <t>Putten</t>
  </si>
  <si>
    <t>Putkopvervanging inclusief putdeksel 
(Vaste diameter (Ø600mm))</t>
  </si>
  <si>
    <t>Liner: relinigen en video</t>
  </si>
  <si>
    <t>EUR/st</t>
  </si>
  <si>
    <t>Algemene kosten (AK)</t>
  </si>
  <si>
    <t>Winst &amp; risico (W&amp;R)</t>
  </si>
  <si>
    <t>Staartkosten</t>
  </si>
  <si>
    <t>%</t>
  </si>
  <si>
    <t>st</t>
  </si>
  <si>
    <t>Stelpost overstortmuur</t>
  </si>
  <si>
    <t>Herstellen inlaten (rioolaansluitingen in put)</t>
  </si>
  <si>
    <t>Uitvoeringingskosten (UK) + Algemene bouwplaatskosten (ABK)</t>
  </si>
  <si>
    <t>Nadere Uitvraag 1 (Transportleiding ’t Harde – Oostendorp)</t>
  </si>
  <si>
    <t>Nadere Uitvraag 2 (Transportleiding Dernhorstlaan Twello)</t>
  </si>
  <si>
    <t>Behorende bij de inschrijvingsleidraad voor de aanbesteding  van het project ‘Relinen Rioolwatertransportleidingen’ (P7110)</t>
  </si>
  <si>
    <t>Invulinstructies:</t>
  </si>
  <si>
    <t>Formules mogen niet gewijzigd worden, noch regels toegevoegd of verwijderd.</t>
  </si>
  <si>
    <t>Alleen de geel gearceerde velden invullen.</t>
  </si>
  <si>
    <t>Alle prijzen in twee decimalen nauwkeurig, exclusief BTW.</t>
  </si>
  <si>
    <t>Het invullen van negatieve bedragen, € 0 of non-bedragen is niet toegestaan.</t>
  </si>
  <si>
    <t>Inschrijfsom Nadere Uitvraag 1:</t>
  </si>
  <si>
    <t>Inschrijfsom Nadere Uitvraag 2:</t>
  </si>
  <si>
    <t>Toekomstige Nadere Uitvragen 3 tot en met 6</t>
  </si>
  <si>
    <t>Subtotaal:</t>
  </si>
  <si>
    <t>Fictieve inschrijvingssom:</t>
  </si>
  <si>
    <t xml:space="preserve">Voorbereiding-/ontwerpkosten </t>
  </si>
  <si>
    <t>Projectmanagement</t>
  </si>
  <si>
    <t>Projectbeheersing</t>
  </si>
  <si>
    <t>Technisch management</t>
  </si>
  <si>
    <t>Herstelwerkzaamheden aan de overstortmuur van put 287tlTAput3026 dienen na inspectie afgestemd te worden</t>
  </si>
  <si>
    <t>Te hanteren percentages Nadere Uitvragen 1 tot en met 6</t>
  </si>
  <si>
    <t>Sterkteberekening en ontwerpkosten</t>
  </si>
  <si>
    <t>Percentage</t>
  </si>
  <si>
    <t>n.v.t.</t>
  </si>
  <si>
    <t>Ø800mm</t>
  </si>
  <si>
    <t xml:space="preserve">Ei 300/450mm </t>
  </si>
  <si>
    <t>Ø500mm</t>
  </si>
  <si>
    <t>De toeslagen in de velden F28, F29 en F30 als percentage invullen (eenmalig). Ingevulde percentages worden vervolgens automatisch één op één overgenomen in de velden F56, F57, F58, E64, E65 en E66.</t>
  </si>
  <si>
    <t>Ø300mm</t>
  </si>
  <si>
    <t xml:space="preserve">Ø600mm </t>
  </si>
  <si>
    <t xml:space="preserve">Ø700mm </t>
  </si>
  <si>
    <t>Ø900mm</t>
  </si>
  <si>
    <t xml:space="preserve">Ø1200mm </t>
  </si>
  <si>
    <t>EI 400/600mm</t>
  </si>
  <si>
    <t>EI 800/1200mm</t>
  </si>
  <si>
    <t>Koker 1000x400mm (bxh), 5 meter lang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</si>
</sst>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3" x14ac:knownFonts="1">
    <font>
      <sz val="11"/>
      <color theme="1"/>
      <name val="Aptos Narrow"/>
      <family val="2"/>
      <scheme val="minor"/>
    </font>
    <font>
      <b/>
      <sz val="11"/>
      <color theme="1"/>
      <name val="Aptos Narrow"/>
      <family val="2"/>
      <scheme val="minor"/>
    </font>
    <font>
      <b/>
      <sz val="11"/>
      <color rgb="FF0070C0"/>
      <name val="Aptos Narrow"/>
      <family val="2"/>
      <scheme val="minor"/>
    </font>
    <font>
      <i/>
      <sz val="11"/>
      <color theme="1"/>
      <name val="Aptos Narrow"/>
      <family val="2"/>
      <scheme val="minor"/>
    </font>
    <font>
      <sz val="11"/>
      <name val="Aptos Narrow"/>
      <family val="2"/>
      <scheme val="minor"/>
    </font>
    <font>
      <sz val="11"/>
      <color theme="1" tint="0.499984740745262"/>
      <name val="Aptos Narrow"/>
      <family val="2"/>
      <scheme val="minor"/>
    </font>
    <font>
      <b/>
      <sz val="11"/>
      <color rgb="FF000000"/>
      <name val="Aptos Narrow"/>
      <family val="2"/>
      <scheme val="minor"/>
    </font>
    <font>
      <i/>
      <sz val="11"/>
      <name val="Aptos Narrow"/>
      <family val="2"/>
      <scheme val="minor"/>
    </font>
    <font>
      <sz val="11"/>
      <color rgb="FF000000"/>
      <name val="Aptos Narrow"/>
      <family val="2"/>
      <scheme val="minor"/>
    </font>
    <font>
      <sz val="11"/>
      <color rgb="FF0070C0"/>
      <name val="Aptos Narrow"/>
      <family val="2"/>
      <scheme val="minor"/>
    </font>
    <font>
      <b/>
      <sz val="14"/>
      <color rgb="FF0070C0"/>
      <name val="Aptos Narrow"/>
      <family val="2"/>
      <scheme val="minor"/>
    </font>
    <font>
      <b/>
      <sz val="14"/>
      <color theme="1"/>
      <name val="Aptos Narrow"/>
      <family val="2"/>
      <scheme val="minor"/>
    </font>
    <font>
      <sz val="9"/>
      <color theme="1"/>
      <name val="Segoe UI"/>
      <family val="2"/>
    </font>
  </fonts>
  <fills count="5">
    <fill>
      <patternFill patternType="none"/>
    </fill>
    <fill>
      <patternFill patternType="gray125"/>
    </fill>
    <fill>
      <patternFill patternType="solid">
        <fgColor theme="3" tint="0.749992370372631"/>
        <bgColor indexed="64"/>
      </patternFill>
    </fill>
    <fill>
      <patternFill patternType="solid">
        <fgColor rgb="FFFFFF00"/>
        <bgColor indexed="64"/>
      </patternFill>
    </fill>
    <fill>
      <patternFill patternType="solid">
        <fgColor rgb="FF92D050"/>
        <bgColor indexed="64"/>
      </patternFill>
    </fill>
  </fills>
  <borders count="37">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rgb="FF000000"/>
      </left>
      <right style="thin">
        <color rgb="FF000000"/>
      </right>
      <top style="thin">
        <color rgb="FF000000"/>
      </top>
      <bottom style="thin">
        <color rgb="FF000000"/>
      </bottom>
      <diagonal/>
    </border>
    <border>
      <left style="thin">
        <color rgb="FF000000"/>
      </left>
      <right style="medium">
        <color rgb="FF000000"/>
      </right>
      <top style="thin">
        <color rgb="FF000000"/>
      </top>
      <bottom style="thin">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
      <left style="medium">
        <color rgb="FF000000"/>
      </left>
      <right style="thin">
        <color rgb="FF000000"/>
      </right>
      <top/>
      <bottom style="medium">
        <color rgb="FF000000"/>
      </bottom>
      <diagonal/>
    </border>
    <border>
      <left style="thin">
        <color rgb="FF000000"/>
      </left>
      <right style="thin">
        <color rgb="FF000000"/>
      </right>
      <top/>
      <bottom style="medium">
        <color rgb="FF000000"/>
      </bottom>
      <diagonal/>
    </border>
    <border>
      <left style="thin">
        <color rgb="FF000000"/>
      </left>
      <right style="medium">
        <color rgb="FF000000"/>
      </right>
      <top/>
      <bottom style="medium">
        <color rgb="FF000000"/>
      </bottom>
      <diagonal/>
    </border>
    <border>
      <left style="medium">
        <color rgb="FF000000"/>
      </left>
      <right style="thin">
        <color rgb="FF000000"/>
      </right>
      <top style="medium">
        <color indexed="64"/>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medium">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medium">
        <color rgb="FF000000"/>
      </left>
      <right style="thin">
        <color rgb="FF000000"/>
      </right>
      <top style="medium">
        <color indexed="64"/>
      </top>
      <bottom style="medium">
        <color rgb="FF000000"/>
      </bottom>
      <diagonal/>
    </border>
    <border>
      <left style="thin">
        <color rgb="FF000000"/>
      </left>
      <right style="medium">
        <color rgb="FF000000"/>
      </right>
      <top style="medium">
        <color indexed="64"/>
      </top>
      <bottom style="medium">
        <color rgb="FF000000"/>
      </bottom>
      <diagonal/>
    </border>
    <border>
      <left style="thin">
        <color rgb="FF000000"/>
      </left>
      <right style="thin">
        <color rgb="FF000000"/>
      </right>
      <top style="medium">
        <color indexed="64"/>
      </top>
      <bottom style="medium">
        <color rgb="FF000000"/>
      </bottom>
      <diagonal/>
    </border>
    <border>
      <left/>
      <right style="medium">
        <color indexed="64"/>
      </right>
      <top/>
      <bottom/>
      <diagonal/>
    </border>
    <border>
      <left style="medium">
        <color indexed="64"/>
      </left>
      <right style="thin">
        <color indexed="64"/>
      </right>
      <top/>
      <bottom/>
      <diagonal/>
    </border>
    <border>
      <left style="medium">
        <color indexed="64"/>
      </left>
      <right style="thin">
        <color indexed="64"/>
      </right>
      <top/>
      <bottom style="medium">
        <color indexed="64"/>
      </bottom>
      <diagonal/>
    </border>
  </borders>
  <cellStyleXfs count="1">
    <xf numFmtId="0" fontId="0" fillId="0" borderId="0"/>
  </cellStyleXfs>
  <cellXfs count="94">
    <xf numFmtId="0" fontId="0" fillId="0" borderId="0" xfId="0"/>
    <xf numFmtId="0" fontId="2" fillId="0" borderId="0" xfId="0" applyFont="1"/>
    <xf numFmtId="0" fontId="0" fillId="0" borderId="0" xfId="0" applyAlignment="1">
      <alignment horizontal="center" vertical="center"/>
    </xf>
    <xf numFmtId="0" fontId="1" fillId="2" borderId="1" xfId="0" applyFont="1" applyFill="1" applyBorder="1" applyAlignment="1">
      <alignment horizontal="left" vertical="center"/>
    </xf>
    <xf numFmtId="0" fontId="1" fillId="2" borderId="2" xfId="0" applyFont="1" applyFill="1" applyBorder="1" applyAlignment="1">
      <alignment horizontal="left" vertical="center"/>
    </xf>
    <xf numFmtId="0" fontId="1" fillId="2" borderId="2" xfId="0" applyFont="1" applyFill="1" applyBorder="1" applyAlignment="1">
      <alignment horizontal="center" vertical="center"/>
    </xf>
    <xf numFmtId="0" fontId="1" fillId="2" borderId="3" xfId="0" applyFont="1" applyFill="1" applyBorder="1" applyAlignment="1">
      <alignment horizontal="left" vertical="center"/>
    </xf>
    <xf numFmtId="0" fontId="3" fillId="0" borderId="0" xfId="0" applyFont="1"/>
    <xf numFmtId="0" fontId="4" fillId="0" borderId="7" xfId="0" applyFont="1" applyBorder="1" applyAlignment="1">
      <alignment horizontal="center" vertical="center"/>
    </xf>
    <xf numFmtId="0" fontId="4" fillId="0" borderId="9" xfId="0" applyFont="1" applyBorder="1" applyAlignment="1">
      <alignment horizontal="center" vertical="center"/>
    </xf>
    <xf numFmtId="0" fontId="4" fillId="0" borderId="5"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left" vertical="center"/>
    </xf>
    <xf numFmtId="0" fontId="4" fillId="0" borderId="5" xfId="0" applyFont="1" applyBorder="1" applyAlignment="1">
      <alignment horizontal="left" vertical="center" wrapText="1"/>
    </xf>
    <xf numFmtId="0" fontId="4" fillId="0" borderId="0" xfId="0" applyFont="1" applyAlignment="1">
      <alignment horizontal="center" vertical="center"/>
    </xf>
    <xf numFmtId="0" fontId="5" fillId="0" borderId="0" xfId="0" applyFont="1"/>
    <xf numFmtId="0" fontId="6" fillId="2" borderId="2" xfId="0" applyFont="1" applyFill="1" applyBorder="1" applyAlignment="1">
      <alignment horizontal="center" vertical="center"/>
    </xf>
    <xf numFmtId="0" fontId="4" fillId="0" borderId="13" xfId="0" applyFont="1" applyBorder="1" applyAlignment="1">
      <alignment horizontal="center" vertical="center"/>
    </xf>
    <xf numFmtId="0" fontId="4" fillId="0" borderId="15" xfId="0" applyFont="1" applyBorder="1" applyAlignment="1">
      <alignment horizontal="center" vertical="center"/>
    </xf>
    <xf numFmtId="0" fontId="0" fillId="0" borderId="0" xfId="0" applyAlignment="1">
      <alignment wrapText="1"/>
    </xf>
    <xf numFmtId="0" fontId="4" fillId="0" borderId="1" xfId="0" applyFont="1" applyBorder="1" applyAlignment="1">
      <alignment horizontal="left" vertical="center"/>
    </xf>
    <xf numFmtId="0" fontId="4" fillId="0" borderId="2" xfId="0" applyFont="1" applyBorder="1" applyAlignment="1">
      <alignment horizontal="left" vertical="center" wrapText="1"/>
    </xf>
    <xf numFmtId="0" fontId="4" fillId="0" borderId="5" xfId="0" applyFont="1" applyBorder="1" applyAlignment="1">
      <alignment horizontal="left" vertical="center"/>
    </xf>
    <xf numFmtId="0" fontId="4" fillId="0" borderId="7" xfId="0" applyFont="1" applyBorder="1" applyAlignment="1">
      <alignment horizontal="left" vertical="center" wrapText="1"/>
    </xf>
    <xf numFmtId="0" fontId="4" fillId="0" borderId="9" xfId="0" applyFont="1" applyBorder="1" applyAlignment="1">
      <alignment horizontal="left" vertical="center" wrapText="1"/>
    </xf>
    <xf numFmtId="0" fontId="4" fillId="0" borderId="13" xfId="0" applyFont="1" applyBorder="1" applyAlignment="1">
      <alignment horizontal="left" vertical="center"/>
    </xf>
    <xf numFmtId="0" fontId="4" fillId="0" borderId="15" xfId="0" applyFont="1" applyBorder="1" applyAlignment="1">
      <alignment horizontal="left" vertical="center"/>
    </xf>
    <xf numFmtId="0" fontId="4" fillId="0" borderId="11" xfId="0" applyFont="1" applyBorder="1" applyAlignment="1">
      <alignment horizontal="left" vertical="center" wrapText="1"/>
    </xf>
    <xf numFmtId="0" fontId="4" fillId="0" borderId="11" xfId="0" applyFont="1" applyBorder="1" applyAlignment="1">
      <alignment horizontal="center" vertical="center"/>
    </xf>
    <xf numFmtId="0" fontId="4" fillId="0" borderId="0" xfId="0" applyFont="1"/>
    <xf numFmtId="0" fontId="4" fillId="0" borderId="0" xfId="0" applyFont="1" applyAlignment="1">
      <alignment horizontal="left" vertical="center"/>
    </xf>
    <xf numFmtId="0" fontId="8" fillId="0" borderId="7" xfId="0" applyFont="1" applyBorder="1" applyAlignment="1">
      <alignment horizontal="left" vertical="center" wrapText="1"/>
    </xf>
    <xf numFmtId="0" fontId="4" fillId="0" borderId="18" xfId="0" applyFont="1" applyBorder="1" applyAlignment="1">
      <alignment horizontal="left" vertical="center" wrapText="1"/>
    </xf>
    <xf numFmtId="0" fontId="4" fillId="0" borderId="18" xfId="0" applyFont="1" applyBorder="1" applyAlignment="1">
      <alignment horizontal="center" vertical="center"/>
    </xf>
    <xf numFmtId="0" fontId="9" fillId="0" borderId="0" xfId="0" applyFont="1"/>
    <xf numFmtId="0" fontId="10" fillId="0" borderId="0" xfId="0" applyFont="1"/>
    <xf numFmtId="0" fontId="4" fillId="0" borderId="17" xfId="0" applyFont="1" applyBorder="1" applyAlignment="1">
      <alignment horizontal="left" vertical="top"/>
    </xf>
    <xf numFmtId="164" fontId="4" fillId="3" borderId="3" xfId="0" applyNumberFormat="1" applyFont="1" applyFill="1" applyBorder="1" applyAlignment="1">
      <alignment horizontal="center" vertical="center"/>
    </xf>
    <xf numFmtId="164" fontId="4" fillId="3" borderId="6" xfId="0" applyNumberFormat="1" applyFont="1" applyFill="1" applyBorder="1" applyAlignment="1">
      <alignment horizontal="center" vertical="center"/>
    </xf>
    <xf numFmtId="164" fontId="7" fillId="3" borderId="8" xfId="0" applyNumberFormat="1" applyFont="1" applyFill="1" applyBorder="1" applyAlignment="1">
      <alignment horizontal="center" vertical="center"/>
    </xf>
    <xf numFmtId="164" fontId="4" fillId="3" borderId="8" xfId="0" applyNumberFormat="1" applyFont="1" applyFill="1" applyBorder="1" applyAlignment="1">
      <alignment horizontal="center" vertical="center"/>
    </xf>
    <xf numFmtId="164" fontId="4" fillId="3" borderId="10" xfId="0" applyNumberFormat="1" applyFont="1" applyFill="1" applyBorder="1" applyAlignment="1">
      <alignment horizontal="center" vertical="center"/>
    </xf>
    <xf numFmtId="164" fontId="7" fillId="3" borderId="6" xfId="0" applyNumberFormat="1" applyFont="1" applyFill="1" applyBorder="1" applyAlignment="1">
      <alignment horizontal="center" vertical="center"/>
    </xf>
    <xf numFmtId="164" fontId="7" fillId="3" borderId="12" xfId="0" applyNumberFormat="1" applyFont="1" applyFill="1" applyBorder="1" applyAlignment="1">
      <alignment horizontal="center" vertical="center"/>
    </xf>
    <xf numFmtId="164" fontId="4" fillId="3" borderId="14" xfId="0" applyNumberFormat="1" applyFont="1" applyFill="1" applyBorder="1" applyAlignment="1">
      <alignment horizontal="center" vertical="center"/>
    </xf>
    <xf numFmtId="164" fontId="4" fillId="3" borderId="16" xfId="0" applyNumberFormat="1" applyFont="1" applyFill="1" applyBorder="1" applyAlignment="1">
      <alignment horizontal="center" vertical="center"/>
    </xf>
    <xf numFmtId="164" fontId="4" fillId="3" borderId="12" xfId="0" applyNumberFormat="1" applyFont="1" applyFill="1" applyBorder="1" applyAlignment="1">
      <alignment horizontal="center" vertical="center"/>
    </xf>
    <xf numFmtId="0" fontId="1" fillId="0" borderId="21" xfId="0" applyFont="1" applyBorder="1"/>
    <xf numFmtId="0" fontId="0" fillId="0" borderId="22" xfId="0" applyBorder="1"/>
    <xf numFmtId="0" fontId="0" fillId="0" borderId="23" xfId="0" applyBorder="1" applyAlignment="1">
      <alignment horizontal="center" vertical="center"/>
    </xf>
    <xf numFmtId="0" fontId="0" fillId="0" borderId="24" xfId="0" applyBorder="1"/>
    <xf numFmtId="0" fontId="0" fillId="0" borderId="25" xfId="0" applyBorder="1" applyAlignment="1">
      <alignment horizontal="center" vertical="center"/>
    </xf>
    <xf numFmtId="0" fontId="0" fillId="0" borderId="26" xfId="0" applyBorder="1"/>
    <xf numFmtId="0" fontId="0" fillId="0" borderId="27" xfId="0" applyBorder="1"/>
    <xf numFmtId="0" fontId="0" fillId="0" borderId="28" xfId="0" applyBorder="1" applyAlignment="1">
      <alignment horizontal="center" vertical="center"/>
    </xf>
    <xf numFmtId="0" fontId="0" fillId="0" borderId="22" xfId="0" applyBorder="1" applyAlignment="1">
      <alignment horizontal="center" vertical="center"/>
    </xf>
    <xf numFmtId="0" fontId="0" fillId="0" borderId="27" xfId="0" applyBorder="1" applyAlignment="1">
      <alignment horizontal="center" vertical="center"/>
    </xf>
    <xf numFmtId="164" fontId="4" fillId="0" borderId="19" xfId="0" applyNumberFormat="1" applyFont="1" applyBorder="1" applyAlignment="1">
      <alignment horizontal="center" vertical="center"/>
    </xf>
    <xf numFmtId="164" fontId="7" fillId="3" borderId="10" xfId="0" applyNumberFormat="1" applyFont="1" applyFill="1" applyBorder="1" applyAlignment="1">
      <alignment horizontal="center" vertical="center"/>
    </xf>
    <xf numFmtId="0" fontId="4" fillId="0" borderId="1" xfId="0" applyFont="1" applyBorder="1" applyAlignment="1">
      <alignment horizontal="left" vertical="top"/>
    </xf>
    <xf numFmtId="0" fontId="1" fillId="0" borderId="0" xfId="0" applyFont="1" applyAlignment="1">
      <alignment vertical="top"/>
    </xf>
    <xf numFmtId="0" fontId="1" fillId="0" borderId="0" xfId="0" applyFont="1" applyAlignment="1">
      <alignment horizontal="right" vertical="top"/>
    </xf>
    <xf numFmtId="164" fontId="1" fillId="4" borderId="29" xfId="0" applyNumberFormat="1" applyFont="1" applyFill="1" applyBorder="1" applyAlignment="1">
      <alignment horizontal="center" vertical="center"/>
    </xf>
    <xf numFmtId="164" fontId="4" fillId="3" borderId="30" xfId="0" applyNumberFormat="1" applyFont="1" applyFill="1" applyBorder="1" applyAlignment="1">
      <alignment horizontal="center" vertical="center"/>
    </xf>
    <xf numFmtId="0" fontId="1" fillId="2" borderId="3" xfId="0" applyFont="1" applyFill="1" applyBorder="1" applyAlignment="1">
      <alignment horizontal="center" vertical="center"/>
    </xf>
    <xf numFmtId="0" fontId="4" fillId="0" borderId="4" xfId="0" applyFont="1" applyBorder="1" applyAlignment="1">
      <alignment vertical="top"/>
    </xf>
    <xf numFmtId="0" fontId="4" fillId="0" borderId="31" xfId="0" applyFont="1" applyBorder="1" applyAlignment="1">
      <alignment vertical="top"/>
    </xf>
    <xf numFmtId="0" fontId="4" fillId="0" borderId="0" xfId="0" applyFont="1" applyAlignment="1">
      <alignment horizontal="left" vertical="top"/>
    </xf>
    <xf numFmtId="0" fontId="4" fillId="0" borderId="0" xfId="0" applyFont="1" applyAlignment="1">
      <alignment horizontal="left" vertical="center" wrapText="1"/>
    </xf>
    <xf numFmtId="164" fontId="4" fillId="0" borderId="0" xfId="0" applyNumberFormat="1" applyFont="1" applyAlignment="1">
      <alignment horizontal="center" vertical="center"/>
    </xf>
    <xf numFmtId="0" fontId="4" fillId="0" borderId="33" xfId="0" applyFont="1" applyBorder="1" applyAlignment="1">
      <alignment horizontal="left" vertical="center" wrapText="1"/>
    </xf>
    <xf numFmtId="0" fontId="4" fillId="0" borderId="33" xfId="0" applyFont="1" applyBorder="1" applyAlignment="1">
      <alignment horizontal="center" vertical="center"/>
    </xf>
    <xf numFmtId="164" fontId="4" fillId="3" borderId="32" xfId="0" applyNumberFormat="1" applyFont="1" applyFill="1" applyBorder="1" applyAlignment="1">
      <alignment horizontal="center" vertical="center"/>
    </xf>
    <xf numFmtId="9" fontId="4" fillId="3" borderId="6" xfId="0" applyNumberFormat="1" applyFont="1" applyFill="1" applyBorder="1" applyAlignment="1">
      <alignment horizontal="center" vertical="center"/>
    </xf>
    <xf numFmtId="9" fontId="4" fillId="3" borderId="8" xfId="0" applyNumberFormat="1" applyFont="1" applyFill="1" applyBorder="1" applyAlignment="1">
      <alignment horizontal="center" vertical="center"/>
    </xf>
    <xf numFmtId="9" fontId="4" fillId="3" borderId="10" xfId="0" applyNumberFormat="1" applyFont="1" applyFill="1" applyBorder="1" applyAlignment="1">
      <alignment horizontal="center" vertical="center"/>
    </xf>
    <xf numFmtId="9" fontId="4" fillId="0" borderId="6" xfId="0" applyNumberFormat="1" applyFont="1" applyBorder="1" applyAlignment="1">
      <alignment horizontal="center" vertical="center"/>
    </xf>
    <xf numFmtId="9" fontId="4" fillId="0" borderId="8" xfId="0" applyNumberFormat="1" applyFont="1" applyBorder="1" applyAlignment="1">
      <alignment horizontal="center" vertical="center"/>
    </xf>
    <xf numFmtId="9" fontId="4" fillId="0" borderId="10" xfId="0" applyNumberFormat="1" applyFont="1" applyBorder="1" applyAlignment="1">
      <alignment horizontal="center" vertical="center"/>
    </xf>
    <xf numFmtId="0" fontId="12" fillId="0" borderId="0" xfId="0" applyFont="1" applyAlignment="1">
      <alignment vertical="center"/>
    </xf>
    <xf numFmtId="0" fontId="4" fillId="0" borderId="4" xfId="0" applyFont="1" applyBorder="1" applyAlignment="1">
      <alignment horizontal="left" vertical="top"/>
    </xf>
    <xf numFmtId="0" fontId="4" fillId="0" borderId="35" xfId="0" applyFont="1" applyBorder="1" applyAlignment="1">
      <alignment horizontal="left" vertical="top"/>
    </xf>
    <xf numFmtId="0" fontId="4" fillId="0" borderId="36" xfId="0" applyFont="1" applyBorder="1" applyAlignment="1">
      <alignment horizontal="left" vertical="top"/>
    </xf>
    <xf numFmtId="0" fontId="4" fillId="0" borderId="24" xfId="0" applyFont="1" applyBorder="1" applyAlignment="1">
      <alignment horizontal="left" vertical="top" wrapText="1"/>
    </xf>
    <xf numFmtId="0" fontId="4" fillId="0" borderId="0" xfId="0" applyFont="1" applyAlignment="1">
      <alignment horizontal="left" vertical="top" wrapText="1"/>
    </xf>
    <xf numFmtId="0" fontId="4" fillId="0" borderId="25" xfId="0" applyFont="1" applyBorder="1" applyAlignment="1">
      <alignment horizontal="left" vertical="top" wrapText="1"/>
    </xf>
    <xf numFmtId="0" fontId="4" fillId="0" borderId="4" xfId="0" applyFont="1" applyBorder="1" applyAlignment="1">
      <alignment horizontal="left" vertical="top" wrapText="1"/>
    </xf>
    <xf numFmtId="0" fontId="4" fillId="0" borderId="1" xfId="0" applyFont="1" applyBorder="1" applyAlignment="1">
      <alignment horizontal="left" vertical="top" wrapText="1"/>
    </xf>
    <xf numFmtId="0" fontId="4" fillId="0" borderId="1" xfId="0" applyFont="1" applyBorder="1" applyAlignment="1">
      <alignment horizontal="left" vertical="top"/>
    </xf>
    <xf numFmtId="0" fontId="4" fillId="0" borderId="20" xfId="0" applyFont="1" applyBorder="1" applyAlignment="1">
      <alignment horizontal="left" vertical="top"/>
    </xf>
    <xf numFmtId="0" fontId="4" fillId="0" borderId="17" xfId="0" applyFont="1" applyBorder="1" applyAlignment="1">
      <alignment horizontal="left" vertical="top"/>
    </xf>
    <xf numFmtId="0" fontId="1" fillId="0" borderId="0" xfId="0" applyFont="1" applyAlignment="1">
      <alignment horizontal="right" vertical="top"/>
    </xf>
    <xf numFmtId="0" fontId="1" fillId="0" borderId="34" xfId="0" applyFont="1" applyBorder="1" applyAlignment="1">
      <alignment horizontal="right" vertical="top"/>
    </xf>
    <xf numFmtId="0" fontId="11" fillId="0" borderId="0" xfId="0" applyFont="1" applyAlignment="1">
      <alignment horizontal="righ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B02AD4-9EBD-4F74-B627-EF4673C5DBED}">
  <sheetPr>
    <pageSetUpPr fitToPage="1"/>
  </sheetPr>
  <dimension ref="A1:H96"/>
  <sheetViews>
    <sheetView tabSelected="1" zoomScale="115" zoomScaleNormal="115" workbookViewId="0">
      <selection activeCell="G51" sqref="G51"/>
    </sheetView>
  </sheetViews>
  <sheetFormatPr defaultColWidth="0" defaultRowHeight="14.4" zeroHeight="1" x14ac:dyDescent="0.3"/>
  <cols>
    <col min="1" max="1" width="8.88671875" customWidth="1"/>
    <col min="2" max="2" width="38.44140625" customWidth="1"/>
    <col min="3" max="3" width="35.6640625" bestFit="1" customWidth="1"/>
    <col min="4" max="4" width="7.88671875" style="2" bestFit="1" customWidth="1"/>
    <col min="5" max="5" width="14.6640625" style="2" bestFit="1" customWidth="1"/>
    <col min="6" max="6" width="14.33203125" bestFit="1" customWidth="1"/>
    <col min="7" max="7" width="36.5546875" customWidth="1"/>
    <col min="8" max="8" width="10.6640625" hidden="1" customWidth="1"/>
    <col min="9" max="16384" width="8.88671875" hidden="1"/>
  </cols>
  <sheetData>
    <row r="1" spans="2:6" ht="18" x14ac:dyDescent="0.35">
      <c r="B1" s="35" t="s">
        <v>31</v>
      </c>
    </row>
    <row r="2" spans="2:6" x14ac:dyDescent="0.3">
      <c r="B2" s="29" t="s">
        <v>48</v>
      </c>
    </row>
    <row r="3" spans="2:6" x14ac:dyDescent="0.3">
      <c r="B3" s="1"/>
    </row>
    <row r="4" spans="2:6" ht="15" thickBot="1" x14ac:dyDescent="0.35">
      <c r="B4" s="34" t="s">
        <v>46</v>
      </c>
    </row>
    <row r="5" spans="2:6" ht="15" thickBot="1" x14ac:dyDescent="0.35">
      <c r="B5" s="3" t="s">
        <v>0</v>
      </c>
      <c r="C5" s="4" t="s">
        <v>1</v>
      </c>
      <c r="D5" s="5" t="s">
        <v>2</v>
      </c>
      <c r="E5" s="16" t="s">
        <v>3</v>
      </c>
      <c r="F5" s="6" t="s">
        <v>4</v>
      </c>
    </row>
    <row r="6" spans="2:6" ht="15" thickBot="1" x14ac:dyDescent="0.35">
      <c r="B6" s="80" t="s">
        <v>59</v>
      </c>
      <c r="C6" s="21" t="s">
        <v>60</v>
      </c>
      <c r="D6" s="11" t="s">
        <v>7</v>
      </c>
      <c r="E6" s="11">
        <v>1</v>
      </c>
      <c r="F6" s="37"/>
    </row>
    <row r="7" spans="2:6" ht="15" thickBot="1" x14ac:dyDescent="0.35">
      <c r="B7" s="80"/>
      <c r="C7" s="21" t="s">
        <v>61</v>
      </c>
      <c r="D7" s="11" t="s">
        <v>7</v>
      </c>
      <c r="E7" s="11">
        <v>1</v>
      </c>
      <c r="F7" s="37"/>
    </row>
    <row r="8" spans="2:6" ht="15" thickBot="1" x14ac:dyDescent="0.35">
      <c r="B8" s="80"/>
      <c r="C8" s="21" t="s">
        <v>23</v>
      </c>
      <c r="D8" s="11" t="s">
        <v>7</v>
      </c>
      <c r="E8" s="11">
        <v>1</v>
      </c>
      <c r="F8" s="37"/>
    </row>
    <row r="9" spans="2:6" ht="15" thickBot="1" x14ac:dyDescent="0.35">
      <c r="B9" s="80"/>
      <c r="C9" s="21" t="s">
        <v>62</v>
      </c>
      <c r="D9" s="11" t="s">
        <v>7</v>
      </c>
      <c r="E9" s="11">
        <v>1</v>
      </c>
      <c r="F9" s="37"/>
    </row>
    <row r="10" spans="2:6" ht="29.4" thickBot="1" x14ac:dyDescent="0.35">
      <c r="B10" s="59" t="s">
        <v>5</v>
      </c>
      <c r="C10" s="21" t="s">
        <v>6</v>
      </c>
      <c r="D10" s="11" t="s">
        <v>7</v>
      </c>
      <c r="E10" s="11">
        <v>1</v>
      </c>
      <c r="F10" s="37"/>
    </row>
    <row r="11" spans="2:6" ht="15" thickBot="1" x14ac:dyDescent="0.35">
      <c r="B11" s="20" t="s">
        <v>8</v>
      </c>
      <c r="C11" s="21" t="s">
        <v>9</v>
      </c>
      <c r="D11" s="11" t="s">
        <v>10</v>
      </c>
      <c r="E11" s="11">
        <f>E13+E14</f>
        <v>711</v>
      </c>
      <c r="F11" s="37"/>
    </row>
    <row r="12" spans="2:6" x14ac:dyDescent="0.3">
      <c r="B12" s="80" t="s">
        <v>11</v>
      </c>
      <c r="C12" s="22" t="s">
        <v>65</v>
      </c>
      <c r="D12" s="10" t="s">
        <v>7</v>
      </c>
      <c r="E12" s="10">
        <v>1</v>
      </c>
      <c r="F12" s="38"/>
    </row>
    <row r="13" spans="2:6" s="7" customFormat="1" x14ac:dyDescent="0.3">
      <c r="B13" s="80"/>
      <c r="C13" s="23" t="s">
        <v>68</v>
      </c>
      <c r="D13" s="8" t="s">
        <v>10</v>
      </c>
      <c r="E13" s="8">
        <v>666</v>
      </c>
      <c r="F13" s="39"/>
    </row>
    <row r="14" spans="2:6" s="7" customFormat="1" x14ac:dyDescent="0.3">
      <c r="B14" s="80"/>
      <c r="C14" s="23" t="s">
        <v>69</v>
      </c>
      <c r="D14" s="8" t="s">
        <v>10</v>
      </c>
      <c r="E14" s="8">
        <v>45</v>
      </c>
      <c r="F14" s="39"/>
    </row>
    <row r="15" spans="2:6" x14ac:dyDescent="0.3">
      <c r="B15" s="80"/>
      <c r="C15" s="23" t="s">
        <v>13</v>
      </c>
      <c r="D15" s="8" t="s">
        <v>14</v>
      </c>
      <c r="E15" s="8">
        <v>15</v>
      </c>
      <c r="F15" s="40"/>
    </row>
    <row r="16" spans="2:6" ht="28.8" x14ac:dyDescent="0.3">
      <c r="B16" s="80"/>
      <c r="C16" s="23" t="s">
        <v>44</v>
      </c>
      <c r="D16" s="8" t="s">
        <v>14</v>
      </c>
      <c r="E16" s="8">
        <v>3</v>
      </c>
      <c r="F16" s="40"/>
    </row>
    <row r="17" spans="2:7" x14ac:dyDescent="0.3">
      <c r="B17" s="80"/>
      <c r="C17" s="23" t="s">
        <v>15</v>
      </c>
      <c r="D17" s="8" t="s">
        <v>14</v>
      </c>
      <c r="E17" s="8">
        <v>39</v>
      </c>
      <c r="F17" s="40"/>
    </row>
    <row r="18" spans="2:7" x14ac:dyDescent="0.3">
      <c r="B18" s="80"/>
      <c r="C18" s="23" t="s">
        <v>16</v>
      </c>
      <c r="D18" s="8" t="s">
        <v>14</v>
      </c>
      <c r="E18" s="8">
        <v>5</v>
      </c>
      <c r="F18" s="40"/>
    </row>
    <row r="19" spans="2:7" ht="15" thickBot="1" x14ac:dyDescent="0.35">
      <c r="B19" s="80"/>
      <c r="C19" s="24" t="s">
        <v>17</v>
      </c>
      <c r="D19" s="9" t="s">
        <v>14</v>
      </c>
      <c r="E19" s="9">
        <v>5</v>
      </c>
      <c r="F19" s="41"/>
    </row>
    <row r="20" spans="2:7" ht="15" thickBot="1" x14ac:dyDescent="0.35">
      <c r="B20" s="65" t="s">
        <v>18</v>
      </c>
      <c r="C20" s="13" t="s">
        <v>36</v>
      </c>
      <c r="D20" s="10" t="s">
        <v>10</v>
      </c>
      <c r="E20" s="10">
        <f>E13+E14</f>
        <v>711</v>
      </c>
      <c r="F20" s="38"/>
    </row>
    <row r="21" spans="2:7" ht="29.4" thickBot="1" x14ac:dyDescent="0.35">
      <c r="B21" s="20" t="s">
        <v>21</v>
      </c>
      <c r="C21" s="21" t="s">
        <v>22</v>
      </c>
      <c r="D21" s="11" t="s">
        <v>7</v>
      </c>
      <c r="E21" s="11">
        <v>1</v>
      </c>
      <c r="F21" s="37"/>
    </row>
    <row r="22" spans="2:7" ht="15" thickBot="1" x14ac:dyDescent="0.35">
      <c r="B22" s="20" t="s">
        <v>23</v>
      </c>
      <c r="C22" s="12" t="s">
        <v>24</v>
      </c>
      <c r="D22" s="11" t="s">
        <v>7</v>
      </c>
      <c r="E22" s="11">
        <v>1</v>
      </c>
      <c r="F22" s="37"/>
    </row>
    <row r="23" spans="2:7" ht="15" thickBot="1" x14ac:dyDescent="0.35">
      <c r="B23" s="80" t="s">
        <v>25</v>
      </c>
      <c r="C23" s="13" t="s">
        <v>12</v>
      </c>
      <c r="D23" s="10" t="s">
        <v>14</v>
      </c>
      <c r="E23" s="10">
        <v>2</v>
      </c>
      <c r="F23" s="42"/>
      <c r="G23" s="15"/>
    </row>
    <row r="24" spans="2:7" x14ac:dyDescent="0.3">
      <c r="B24" s="80"/>
      <c r="C24" s="23" t="s">
        <v>26</v>
      </c>
      <c r="D24" s="8" t="s">
        <v>14</v>
      </c>
      <c r="E24" s="8">
        <v>1</v>
      </c>
      <c r="F24" s="39"/>
    </row>
    <row r="25" spans="2:7" ht="15" thickBot="1" x14ac:dyDescent="0.35">
      <c r="B25" s="80"/>
      <c r="C25" s="27" t="s">
        <v>27</v>
      </c>
      <c r="D25" s="28" t="s">
        <v>14</v>
      </c>
      <c r="E25" s="28">
        <v>2</v>
      </c>
      <c r="F25" s="43"/>
    </row>
    <row r="26" spans="2:7" ht="29.4" thickBot="1" x14ac:dyDescent="0.35">
      <c r="B26" s="86" t="s">
        <v>28</v>
      </c>
      <c r="C26" s="13" t="s">
        <v>29</v>
      </c>
      <c r="D26" s="10" t="s">
        <v>37</v>
      </c>
      <c r="E26" s="10">
        <v>6</v>
      </c>
      <c r="F26" s="38"/>
    </row>
    <row r="27" spans="2:7" ht="15" thickBot="1" x14ac:dyDescent="0.35">
      <c r="B27" s="87"/>
      <c r="C27" s="24" t="s">
        <v>30</v>
      </c>
      <c r="D27" s="9" t="s">
        <v>7</v>
      </c>
      <c r="E27" s="9">
        <v>1</v>
      </c>
      <c r="F27" s="58"/>
    </row>
    <row r="28" spans="2:7" ht="15" thickBot="1" x14ac:dyDescent="0.35">
      <c r="B28" s="80" t="s">
        <v>40</v>
      </c>
      <c r="C28" s="13" t="s">
        <v>38</v>
      </c>
      <c r="D28" s="10" t="s">
        <v>41</v>
      </c>
      <c r="E28" s="10" t="s">
        <v>67</v>
      </c>
      <c r="F28" s="73"/>
    </row>
    <row r="29" spans="2:7" ht="29.4" thickBot="1" x14ac:dyDescent="0.35">
      <c r="B29" s="80"/>
      <c r="C29" s="23" t="s">
        <v>45</v>
      </c>
      <c r="D29" s="8" t="s">
        <v>41</v>
      </c>
      <c r="E29" s="8" t="s">
        <v>67</v>
      </c>
      <c r="F29" s="74"/>
    </row>
    <row r="30" spans="2:7" ht="15" thickBot="1" x14ac:dyDescent="0.35">
      <c r="B30" s="88"/>
      <c r="C30" s="24" t="s">
        <v>39</v>
      </c>
      <c r="D30" s="9" t="s">
        <v>41</v>
      </c>
      <c r="E30" s="28" t="s">
        <v>67</v>
      </c>
      <c r="F30" s="75"/>
    </row>
    <row r="31" spans="2:7" s="15" customFormat="1" ht="43.8" thickBot="1" x14ac:dyDescent="0.35">
      <c r="B31" s="36" t="s">
        <v>43</v>
      </c>
      <c r="C31" s="32" t="s">
        <v>63</v>
      </c>
      <c r="D31" s="33" t="s">
        <v>7</v>
      </c>
      <c r="E31" s="11">
        <v>1</v>
      </c>
      <c r="F31" s="57">
        <v>5000</v>
      </c>
    </row>
    <row r="32" spans="2:7" ht="15" thickBot="1" x14ac:dyDescent="0.35">
      <c r="B32" s="29"/>
      <c r="C32" s="30"/>
      <c r="D32" s="14"/>
      <c r="E32" s="14"/>
      <c r="F32" s="30"/>
    </row>
    <row r="33" spans="2:7" ht="15" thickBot="1" x14ac:dyDescent="0.35">
      <c r="C33" s="91" t="s">
        <v>54</v>
      </c>
      <c r="D33" s="91"/>
      <c r="E33" s="91"/>
      <c r="F33" s="62">
        <f>SUM(F6:F27)*(1+F28+F29+F30)</f>
        <v>0</v>
      </c>
    </row>
    <row r="34" spans="2:7" x14ac:dyDescent="0.3"/>
    <row r="35" spans="2:7" ht="15" thickBot="1" x14ac:dyDescent="0.35">
      <c r="B35" s="34" t="s">
        <v>47</v>
      </c>
    </row>
    <row r="36" spans="2:7" ht="15" thickBot="1" x14ac:dyDescent="0.35">
      <c r="B36" s="3" t="s">
        <v>0</v>
      </c>
      <c r="C36" s="4" t="s">
        <v>1</v>
      </c>
      <c r="D36" s="5" t="s">
        <v>2</v>
      </c>
      <c r="E36" s="5" t="s">
        <v>3</v>
      </c>
      <c r="F36" s="64" t="s">
        <v>4</v>
      </c>
    </row>
    <row r="37" spans="2:7" ht="15" thickBot="1" x14ac:dyDescent="0.35">
      <c r="B37" s="80" t="s">
        <v>59</v>
      </c>
      <c r="C37" s="21" t="s">
        <v>60</v>
      </c>
      <c r="D37" s="11" t="s">
        <v>7</v>
      </c>
      <c r="E37" s="11">
        <v>1</v>
      </c>
      <c r="F37" s="37"/>
    </row>
    <row r="38" spans="2:7" ht="15" thickBot="1" x14ac:dyDescent="0.35">
      <c r="B38" s="80"/>
      <c r="C38" s="21" t="s">
        <v>61</v>
      </c>
      <c r="D38" s="11" t="s">
        <v>7</v>
      </c>
      <c r="E38" s="11">
        <v>1</v>
      </c>
      <c r="F38" s="37"/>
    </row>
    <row r="39" spans="2:7" ht="15" thickBot="1" x14ac:dyDescent="0.35">
      <c r="B39" s="80"/>
      <c r="C39" s="21" t="s">
        <v>23</v>
      </c>
      <c r="D39" s="11" t="s">
        <v>7</v>
      </c>
      <c r="E39" s="11">
        <v>1</v>
      </c>
      <c r="F39" s="37"/>
    </row>
    <row r="40" spans="2:7" ht="15" thickBot="1" x14ac:dyDescent="0.35">
      <c r="B40" s="80"/>
      <c r="C40" s="21" t="s">
        <v>62</v>
      </c>
      <c r="D40" s="11" t="s">
        <v>7</v>
      </c>
      <c r="E40" s="11">
        <v>1</v>
      </c>
      <c r="F40" s="37"/>
    </row>
    <row r="41" spans="2:7" ht="29.4" thickBot="1" x14ac:dyDescent="0.35">
      <c r="B41" s="59" t="s">
        <v>5</v>
      </c>
      <c r="C41" s="21" t="s">
        <v>6</v>
      </c>
      <c r="D41" s="11" t="s">
        <v>7</v>
      </c>
      <c r="E41" s="11">
        <v>1</v>
      </c>
      <c r="F41" s="37"/>
    </row>
    <row r="42" spans="2:7" ht="15" thickBot="1" x14ac:dyDescent="0.35">
      <c r="B42" s="20" t="s">
        <v>8</v>
      </c>
      <c r="C42" s="21" t="s">
        <v>9</v>
      </c>
      <c r="D42" s="11" t="s">
        <v>10</v>
      </c>
      <c r="E42" s="11">
        <f>E44</f>
        <v>426</v>
      </c>
      <c r="F42" s="37"/>
    </row>
    <row r="43" spans="2:7" x14ac:dyDescent="0.3">
      <c r="B43" s="80" t="s">
        <v>11</v>
      </c>
      <c r="C43" s="22" t="s">
        <v>65</v>
      </c>
      <c r="D43" s="10" t="s">
        <v>7</v>
      </c>
      <c r="E43" s="10">
        <v>1</v>
      </c>
      <c r="F43" s="38"/>
    </row>
    <row r="44" spans="2:7" x14ac:dyDescent="0.3">
      <c r="B44" s="80"/>
      <c r="C44" s="23" t="s">
        <v>70</v>
      </c>
      <c r="D44" s="8" t="s">
        <v>10</v>
      </c>
      <c r="E44" s="8">
        <v>426</v>
      </c>
      <c r="F44" s="39"/>
    </row>
    <row r="45" spans="2:7" x14ac:dyDescent="0.3">
      <c r="B45" s="80"/>
      <c r="C45" s="23" t="s">
        <v>13</v>
      </c>
      <c r="D45" s="8" t="s">
        <v>14</v>
      </c>
      <c r="E45" s="8">
        <v>24</v>
      </c>
      <c r="F45" s="40"/>
    </row>
    <row r="46" spans="2:7" ht="28.8" x14ac:dyDescent="0.3">
      <c r="B46" s="80"/>
      <c r="C46" s="23" t="s">
        <v>44</v>
      </c>
      <c r="D46" s="8" t="s">
        <v>14</v>
      </c>
      <c r="E46" s="8">
        <v>7</v>
      </c>
      <c r="F46" s="40"/>
    </row>
    <row r="47" spans="2:7" x14ac:dyDescent="0.3">
      <c r="B47" s="80"/>
      <c r="C47" s="23" t="s">
        <v>15</v>
      </c>
      <c r="D47" s="8" t="s">
        <v>14</v>
      </c>
      <c r="E47" s="8">
        <v>9</v>
      </c>
      <c r="F47" s="40"/>
      <c r="G47" s="19"/>
    </row>
    <row r="48" spans="2:7" x14ac:dyDescent="0.3">
      <c r="B48" s="80"/>
      <c r="C48" s="23" t="s">
        <v>16</v>
      </c>
      <c r="D48" s="8" t="s">
        <v>14</v>
      </c>
      <c r="E48" s="8">
        <v>3</v>
      </c>
      <c r="F48" s="40"/>
    </row>
    <row r="49" spans="2:6" ht="15" thickBot="1" x14ac:dyDescent="0.35">
      <c r="B49" s="80"/>
      <c r="C49" s="24" t="s">
        <v>17</v>
      </c>
      <c r="D49" s="9" t="s">
        <v>14</v>
      </c>
      <c r="E49" s="9">
        <v>3</v>
      </c>
      <c r="F49" s="41"/>
    </row>
    <row r="50" spans="2:6" x14ac:dyDescent="0.3">
      <c r="B50" s="80" t="s">
        <v>18</v>
      </c>
      <c r="C50" s="13" t="s">
        <v>19</v>
      </c>
      <c r="D50" s="10" t="s">
        <v>10</v>
      </c>
      <c r="E50" s="10">
        <v>426</v>
      </c>
      <c r="F50" s="38"/>
    </row>
    <row r="51" spans="2:6" ht="15" thickBot="1" x14ac:dyDescent="0.35">
      <c r="B51" s="80"/>
      <c r="C51" s="24" t="s">
        <v>20</v>
      </c>
      <c r="D51" s="9" t="s">
        <v>14</v>
      </c>
      <c r="E51" s="9">
        <v>6</v>
      </c>
      <c r="F51" s="41"/>
    </row>
    <row r="52" spans="2:6" ht="29.4" thickBot="1" x14ac:dyDescent="0.35">
      <c r="B52" s="20" t="s">
        <v>21</v>
      </c>
      <c r="C52" s="21" t="s">
        <v>22</v>
      </c>
      <c r="D52" s="11" t="s">
        <v>7</v>
      </c>
      <c r="E52" s="11">
        <v>1</v>
      </c>
      <c r="F52" s="37"/>
    </row>
    <row r="53" spans="2:6" ht="15" thickBot="1" x14ac:dyDescent="0.35">
      <c r="B53" s="20" t="s">
        <v>23</v>
      </c>
      <c r="C53" s="12" t="s">
        <v>24</v>
      </c>
      <c r="D53" s="11" t="s">
        <v>7</v>
      </c>
      <c r="E53" s="11">
        <v>1</v>
      </c>
      <c r="F53" s="37"/>
    </row>
    <row r="54" spans="2:6" x14ac:dyDescent="0.3">
      <c r="B54" s="89" t="s">
        <v>34</v>
      </c>
      <c r="C54" s="25" t="s">
        <v>32</v>
      </c>
      <c r="D54" s="17" t="s">
        <v>14</v>
      </c>
      <c r="E54" s="17">
        <v>6</v>
      </c>
      <c r="F54" s="44"/>
    </row>
    <row r="55" spans="2:6" ht="15" thickBot="1" x14ac:dyDescent="0.35">
      <c r="B55" s="90"/>
      <c r="C55" s="26" t="s">
        <v>33</v>
      </c>
      <c r="D55" s="18" t="s">
        <v>14</v>
      </c>
      <c r="E55" s="18">
        <v>3</v>
      </c>
      <c r="F55" s="45"/>
    </row>
    <row r="56" spans="2:6" ht="15" thickBot="1" x14ac:dyDescent="0.35">
      <c r="B56" s="80" t="s">
        <v>40</v>
      </c>
      <c r="C56" s="13" t="s">
        <v>38</v>
      </c>
      <c r="D56" s="10" t="s">
        <v>41</v>
      </c>
      <c r="E56" s="10" t="s">
        <v>67</v>
      </c>
      <c r="F56" s="76">
        <f>F28</f>
        <v>0</v>
      </c>
    </row>
    <row r="57" spans="2:6" ht="29.4" thickBot="1" x14ac:dyDescent="0.35">
      <c r="B57" s="80"/>
      <c r="C57" s="23" t="s">
        <v>45</v>
      </c>
      <c r="D57" s="8" t="s">
        <v>41</v>
      </c>
      <c r="E57" s="8" t="s">
        <v>67</v>
      </c>
      <c r="F57" s="77">
        <f>F29</f>
        <v>0</v>
      </c>
    </row>
    <row r="58" spans="2:6" ht="15" thickBot="1" x14ac:dyDescent="0.35">
      <c r="B58" s="88"/>
      <c r="C58" s="24" t="s">
        <v>39</v>
      </c>
      <c r="D58" s="9" t="s">
        <v>41</v>
      </c>
      <c r="E58" s="18" t="s">
        <v>67</v>
      </c>
      <c r="F58" s="78">
        <f>F30</f>
        <v>0</v>
      </c>
    </row>
    <row r="59" spans="2:6" ht="15" thickBot="1" x14ac:dyDescent="0.35">
      <c r="B59" s="30"/>
      <c r="C59" s="30"/>
      <c r="D59" s="14"/>
      <c r="E59" s="14"/>
      <c r="F59" s="30"/>
    </row>
    <row r="60" spans="2:6" ht="15" thickBot="1" x14ac:dyDescent="0.35">
      <c r="C60" s="91" t="s">
        <v>55</v>
      </c>
      <c r="D60" s="91"/>
      <c r="E60" s="92"/>
      <c r="F60" s="62">
        <f>SUM(F37:F55)*(1+F56+F57+F58)</f>
        <v>0</v>
      </c>
    </row>
    <row r="61" spans="2:6" x14ac:dyDescent="0.3"/>
    <row r="62" spans="2:6" ht="15" thickBot="1" x14ac:dyDescent="0.35">
      <c r="B62" s="34" t="s">
        <v>64</v>
      </c>
    </row>
    <row r="63" spans="2:6" ht="15" thickBot="1" x14ac:dyDescent="0.35">
      <c r="B63" s="3" t="s">
        <v>0</v>
      </c>
      <c r="C63" s="4" t="s">
        <v>1</v>
      </c>
      <c r="D63" s="5" t="s">
        <v>2</v>
      </c>
      <c r="E63" s="64" t="s">
        <v>66</v>
      </c>
    </row>
    <row r="64" spans="2:6" ht="15" thickBot="1" x14ac:dyDescent="0.35">
      <c r="B64" s="80" t="s">
        <v>40</v>
      </c>
      <c r="C64" s="13" t="s">
        <v>38</v>
      </c>
      <c r="D64" s="10" t="s">
        <v>41</v>
      </c>
      <c r="E64" s="76">
        <f>F28</f>
        <v>0</v>
      </c>
    </row>
    <row r="65" spans="2:7" ht="29.4" thickBot="1" x14ac:dyDescent="0.35">
      <c r="B65" s="80"/>
      <c r="C65" s="23" t="s">
        <v>45</v>
      </c>
      <c r="D65" s="8" t="s">
        <v>41</v>
      </c>
      <c r="E65" s="77">
        <f>F29</f>
        <v>0</v>
      </c>
    </row>
    <row r="66" spans="2:7" ht="15" thickBot="1" x14ac:dyDescent="0.35">
      <c r="B66" s="88"/>
      <c r="C66" s="24" t="s">
        <v>39</v>
      </c>
      <c r="D66" s="9" t="s">
        <v>41</v>
      </c>
      <c r="E66" s="78">
        <f>F30</f>
        <v>0</v>
      </c>
    </row>
    <row r="67" spans="2:7" x14ac:dyDescent="0.3"/>
    <row r="68" spans="2:7" ht="15" thickBot="1" x14ac:dyDescent="0.35">
      <c r="B68" s="34" t="s">
        <v>56</v>
      </c>
    </row>
    <row r="69" spans="2:7" ht="15" thickBot="1" x14ac:dyDescent="0.35">
      <c r="B69" s="3" t="s">
        <v>0</v>
      </c>
      <c r="C69" s="4" t="s">
        <v>1</v>
      </c>
      <c r="D69" s="5" t="s">
        <v>2</v>
      </c>
      <c r="E69" s="5" t="s">
        <v>3</v>
      </c>
      <c r="F69" s="64" t="s">
        <v>4</v>
      </c>
      <c r="G69" s="79"/>
    </row>
    <row r="70" spans="2:7" x14ac:dyDescent="0.3">
      <c r="B70" s="80" t="s">
        <v>11</v>
      </c>
      <c r="C70" s="31" t="s">
        <v>72</v>
      </c>
      <c r="D70" s="8" t="s">
        <v>10</v>
      </c>
      <c r="E70" s="8">
        <v>245</v>
      </c>
      <c r="F70" s="38"/>
    </row>
    <row r="71" spans="2:7" x14ac:dyDescent="0.3">
      <c r="B71" s="81"/>
      <c r="C71" s="31" t="s">
        <v>70</v>
      </c>
      <c r="D71" s="8" t="s">
        <v>10</v>
      </c>
      <c r="E71" s="8">
        <v>50</v>
      </c>
      <c r="F71" s="63"/>
    </row>
    <row r="72" spans="2:7" x14ac:dyDescent="0.3">
      <c r="B72" s="81"/>
      <c r="C72" s="31" t="s">
        <v>73</v>
      </c>
      <c r="D72" s="8" t="s">
        <v>10</v>
      </c>
      <c r="E72" s="8">
        <v>2951</v>
      </c>
      <c r="F72" s="40"/>
    </row>
    <row r="73" spans="2:7" x14ac:dyDescent="0.3">
      <c r="B73" s="81"/>
      <c r="C73" s="31" t="s">
        <v>74</v>
      </c>
      <c r="D73" s="8" t="s">
        <v>10</v>
      </c>
      <c r="E73" s="8">
        <v>419</v>
      </c>
      <c r="F73" s="40"/>
    </row>
    <row r="74" spans="2:7" x14ac:dyDescent="0.3">
      <c r="B74" s="81"/>
      <c r="C74" s="31" t="s">
        <v>68</v>
      </c>
      <c r="D74" s="8" t="s">
        <v>10</v>
      </c>
      <c r="E74" s="8">
        <v>515</v>
      </c>
      <c r="F74" s="40"/>
    </row>
    <row r="75" spans="2:7" x14ac:dyDescent="0.3">
      <c r="B75" s="81"/>
      <c r="C75" s="31" t="s">
        <v>75</v>
      </c>
      <c r="D75" s="8" t="s">
        <v>10</v>
      </c>
      <c r="E75" s="8">
        <v>420</v>
      </c>
      <c r="F75" s="40"/>
    </row>
    <row r="76" spans="2:7" x14ac:dyDescent="0.3">
      <c r="B76" s="81"/>
      <c r="C76" s="23" t="s">
        <v>76</v>
      </c>
      <c r="D76" s="8" t="s">
        <v>10</v>
      </c>
      <c r="E76" s="8">
        <v>120</v>
      </c>
      <c r="F76" s="40"/>
    </row>
    <row r="77" spans="2:7" x14ac:dyDescent="0.3">
      <c r="B77" s="81"/>
      <c r="C77" s="27" t="s">
        <v>77</v>
      </c>
      <c r="D77" s="8" t="s">
        <v>10</v>
      </c>
      <c r="E77" s="28">
        <v>1237</v>
      </c>
      <c r="F77" s="46"/>
    </row>
    <row r="78" spans="2:7" x14ac:dyDescent="0.3">
      <c r="B78" s="81"/>
      <c r="C78" s="27" t="s">
        <v>26</v>
      </c>
      <c r="D78" s="8" t="s">
        <v>10</v>
      </c>
      <c r="E78" s="28">
        <v>1224</v>
      </c>
      <c r="F78" s="46"/>
    </row>
    <row r="79" spans="2:7" x14ac:dyDescent="0.3">
      <c r="B79" s="81"/>
      <c r="C79" s="27" t="s">
        <v>78</v>
      </c>
      <c r="D79" s="8" t="s">
        <v>10</v>
      </c>
      <c r="E79" s="28">
        <v>60</v>
      </c>
      <c r="F79" s="46"/>
    </row>
    <row r="80" spans="2:7" ht="15" thickBot="1" x14ac:dyDescent="0.35">
      <c r="B80" s="82"/>
      <c r="C80" s="24" t="s">
        <v>79</v>
      </c>
      <c r="D80" s="9" t="s">
        <v>42</v>
      </c>
      <c r="E80" s="9">
        <v>1</v>
      </c>
      <c r="F80" s="41"/>
    </row>
    <row r="81" spans="2:7" s="15" customFormat="1" ht="29.4" thickBot="1" x14ac:dyDescent="0.35">
      <c r="B81" s="66" t="s">
        <v>34</v>
      </c>
      <c r="C81" s="70" t="s">
        <v>35</v>
      </c>
      <c r="D81" s="71" t="s">
        <v>42</v>
      </c>
      <c r="E81" s="71">
        <v>1</v>
      </c>
      <c r="F81" s="72"/>
    </row>
    <row r="82" spans="2:7" x14ac:dyDescent="0.3">
      <c r="B82" s="67"/>
      <c r="C82" s="68"/>
      <c r="D82" s="14"/>
      <c r="E82" s="14"/>
      <c r="F82" s="69"/>
    </row>
    <row r="83" spans="2:7" ht="15" thickBot="1" x14ac:dyDescent="0.35">
      <c r="B83" s="30"/>
      <c r="C83" s="30"/>
      <c r="D83" s="14"/>
      <c r="E83" s="14"/>
      <c r="F83" s="30"/>
    </row>
    <row r="84" spans="2:7" ht="15" thickBot="1" x14ac:dyDescent="0.35">
      <c r="C84" s="60"/>
      <c r="D84" s="60"/>
      <c r="E84" s="61" t="s">
        <v>57</v>
      </c>
      <c r="F84" s="62">
        <f>F70+F71+F72+F73+F74+F75+F76+F77+F78+F79+F80+F81</f>
        <v>0</v>
      </c>
      <c r="G84" s="79"/>
    </row>
    <row r="85" spans="2:7" x14ac:dyDescent="0.3">
      <c r="C85" s="60"/>
      <c r="D85" s="60"/>
      <c r="E85" s="61"/>
    </row>
    <row r="86" spans="2:7" ht="15" thickBot="1" x14ac:dyDescent="0.35"/>
    <row r="87" spans="2:7" ht="18.600000000000001" thickBot="1" x14ac:dyDescent="0.35">
      <c r="C87" s="93" t="s">
        <v>58</v>
      </c>
      <c r="D87" s="93"/>
      <c r="E87" s="93"/>
      <c r="F87" s="62">
        <f>F33+F60+F84</f>
        <v>0</v>
      </c>
    </row>
    <row r="88" spans="2:7" x14ac:dyDescent="0.3"/>
    <row r="89" spans="2:7" x14ac:dyDescent="0.3"/>
    <row r="90" spans="2:7" x14ac:dyDescent="0.3">
      <c r="B90" s="47" t="s">
        <v>49</v>
      </c>
      <c r="C90" s="48"/>
      <c r="D90" s="55"/>
      <c r="E90" s="49"/>
    </row>
    <row r="91" spans="2:7" x14ac:dyDescent="0.3">
      <c r="B91" s="50" t="s">
        <v>51</v>
      </c>
      <c r="E91" s="51"/>
    </row>
    <row r="92" spans="2:7" x14ac:dyDescent="0.3">
      <c r="B92" s="50" t="s">
        <v>50</v>
      </c>
      <c r="E92" s="51"/>
    </row>
    <row r="93" spans="2:7" x14ac:dyDescent="0.3">
      <c r="B93" s="50" t="s">
        <v>52</v>
      </c>
      <c r="E93" s="51"/>
    </row>
    <row r="94" spans="2:7" ht="28.8" customHeight="1" x14ac:dyDescent="0.3">
      <c r="B94" s="83" t="s">
        <v>71</v>
      </c>
      <c r="C94" s="84"/>
      <c r="D94" s="84"/>
      <c r="E94" s="85"/>
    </row>
    <row r="95" spans="2:7" x14ac:dyDescent="0.3">
      <c r="B95" s="52" t="s">
        <v>53</v>
      </c>
      <c r="C95" s="53"/>
      <c r="D95" s="56"/>
      <c r="E95" s="54"/>
    </row>
    <row r="96" spans="2:7" x14ac:dyDescent="0.3"/>
  </sheetData>
  <mergeCells count="16">
    <mergeCell ref="B70:B80"/>
    <mergeCell ref="B94:E94"/>
    <mergeCell ref="B6:B9"/>
    <mergeCell ref="B37:B40"/>
    <mergeCell ref="B12:B19"/>
    <mergeCell ref="B23:B25"/>
    <mergeCell ref="B26:B27"/>
    <mergeCell ref="B28:B30"/>
    <mergeCell ref="B56:B58"/>
    <mergeCell ref="B54:B55"/>
    <mergeCell ref="C33:E33"/>
    <mergeCell ref="C60:E60"/>
    <mergeCell ref="C87:E87"/>
    <mergeCell ref="B43:B49"/>
    <mergeCell ref="B50:B51"/>
    <mergeCell ref="B64:B66"/>
  </mergeCells>
  <pageMargins left="0.7" right="0.7" top="0.75" bottom="0.75" header="0.3" footer="0.3"/>
  <pageSetup paperSize="8" scale="63"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1310DC34802FA438F1B22E32C4FE490" ma:contentTypeVersion="4" ma:contentTypeDescription="Create a new document." ma:contentTypeScope="" ma:versionID="834ed959584c0736f2f0955d4d77f871">
  <xsd:schema xmlns:xsd="http://www.w3.org/2001/XMLSchema" xmlns:xs="http://www.w3.org/2001/XMLSchema" xmlns:p="http://schemas.microsoft.com/office/2006/metadata/properties" xmlns:ns2="5e83c366-4b1c-4a1a-a6dc-1d2974b82959" targetNamespace="http://schemas.microsoft.com/office/2006/metadata/properties" ma:root="true" ma:fieldsID="70722999520d9e9fdd6e240870ebc173" ns2:_="">
    <xsd:import namespace="5e83c366-4b1c-4a1a-a6dc-1d2974b82959"/>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e83c366-4b1c-4a1a-a6dc-1d2974b8295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2622D7F9-D918-421A-9AC8-31BE06DB0C47}">
  <ds:schemaRefs>
    <ds:schemaRef ds:uri="http://schemas.microsoft.com/office/2006/documentManagement/types"/>
    <ds:schemaRef ds:uri="http://schemas.openxmlformats.org/package/2006/metadata/core-properties"/>
    <ds:schemaRef ds:uri="http://purl.org/dc/dcmitype/"/>
    <ds:schemaRef ds:uri="http://schemas.microsoft.com/office/infopath/2007/PartnerControls"/>
    <ds:schemaRef ds:uri="http://purl.org/dc/elements/1.1/"/>
    <ds:schemaRef ds:uri="http://schemas.microsoft.com/office/2006/metadata/properties"/>
    <ds:schemaRef ds:uri="5e83c366-4b1c-4a1a-a6dc-1d2974b82959"/>
    <ds:schemaRef ds:uri="http://www.w3.org/XML/1998/namespace"/>
    <ds:schemaRef ds:uri="http://purl.org/dc/terms/"/>
  </ds:schemaRefs>
</ds:datastoreItem>
</file>

<file path=customXml/itemProps2.xml><?xml version="1.0" encoding="utf-8"?>
<ds:datastoreItem xmlns:ds="http://schemas.openxmlformats.org/officeDocument/2006/customXml" ds:itemID="{19C12C7C-A4F9-44FE-8834-F4A0FE77BB59}">
  <ds:schemaRefs>
    <ds:schemaRef ds:uri="http://schemas.microsoft.com/sharepoint/v3/contenttype/forms"/>
  </ds:schemaRefs>
</ds:datastoreItem>
</file>

<file path=customXml/itemProps3.xml><?xml version="1.0" encoding="utf-8"?>
<ds:datastoreItem xmlns:ds="http://schemas.openxmlformats.org/officeDocument/2006/customXml" ds:itemID="{6098D7E1-5D7E-4AA2-AE47-9AE1F8D64E0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e83c366-4b1c-4a1a-a6dc-1d2974b8295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Prijzenblad</vt:lpstr>
      <vt:lpstr>Prijzenblad!Afdrukbereik</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Hanae Ben Allal</dc:creator>
  <cp:keywords/>
  <dc:description/>
  <cp:lastModifiedBy>Winwar Allama</cp:lastModifiedBy>
  <cp:revision/>
  <cp:lastPrinted>2025-03-07T10:11:54Z</cp:lastPrinted>
  <dcterms:created xsi:type="dcterms:W3CDTF">2025-02-07T08:38:11Z</dcterms:created>
  <dcterms:modified xsi:type="dcterms:W3CDTF">2025-05-13T07:14:55Z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0x01010061310DC34802FA438F1B22E32C4FE490</vt:lpwstr>
  </property>
  <property fmtid="{D5CDD505-2E9C-101B-9397-08002B2CF9AE}" pid="3" name="Order">
    <vt:r8>103200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ies>
</file>