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D6BA01F4-C604-406D-A138-8AB4BCB2C4C1}" xr6:coauthVersionLast="47" xr6:coauthVersionMax="47" xr10:uidLastSave="{00000000-0000-0000-0000-000000000000}"/>
  <bookViews>
    <workbookView xWindow="25540" yWindow="1470" windowWidth="30580" windowHeight="18410" xr2:uid="{00000000-000D-0000-FFFF-FFFF00000000}"/>
  </bookViews>
  <sheets>
    <sheet name="Voorblad" sheetId="18" r:id="rId1"/>
    <sheet name="Instructie" sheetId="19" r:id="rId2"/>
    <sheet name="Totale kosten" sheetId="1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6" l="1"/>
  <c r="G22" i="16"/>
  <c r="E25" i="16"/>
  <c r="E26" i="16" s="1"/>
  <c r="E21" i="16"/>
  <c r="E22" i="16" s="1"/>
  <c r="E18" i="16" l="1"/>
  <c r="E13" i="16"/>
  <c r="E14" i="16" s="1"/>
  <c r="E10" i="16"/>
  <c r="C6" i="16"/>
  <c r="E28" i="16" l="1"/>
  <c r="B6" i="16"/>
  <c r="B5" i="16"/>
  <c r="B4" i="16"/>
  <c r="B3" i="16"/>
  <c r="B3" i="19" l="1"/>
</calcChain>
</file>

<file path=xl/sharedStrings.xml><?xml version="1.0" encoding="utf-8"?>
<sst xmlns="http://schemas.openxmlformats.org/spreadsheetml/2006/main" count="67" uniqueCount="58">
  <si>
    <t>Tabblad: Voorblad</t>
  </si>
  <si>
    <t>Europese openbare aanbesteding "Opleidingsmakelaar" t.b.v. het Kadaster</t>
  </si>
  <si>
    <r>
      <t xml:space="preserve">2Agree nummer: A24-104019  / TenderNed </t>
    </r>
    <r>
      <rPr>
        <b/>
        <sz val="14"/>
        <rFont val="Calibri"/>
        <family val="2"/>
        <scheme val="minor"/>
      </rPr>
      <t xml:space="preserve">kenmerk: </t>
    </r>
    <r>
      <rPr>
        <b/>
        <sz val="14"/>
        <rFont val="Calibri (Hoofdtekst)"/>
      </rPr>
      <t>TN 542534</t>
    </r>
  </si>
  <si>
    <t>Naam Inschrijver:</t>
  </si>
  <si>
    <t>Invullen op 'voorblad'</t>
  </si>
  <si>
    <t>Tabblad: Instructie</t>
  </si>
  <si>
    <t>Nr.</t>
  </si>
  <si>
    <t>Invulinstructie</t>
  </si>
  <si>
    <r>
      <t xml:space="preserve">Inschrijver dient uitsluitend de </t>
    </r>
    <r>
      <rPr>
        <b/>
        <sz val="9"/>
        <color theme="1"/>
        <rFont val="Calibri"/>
        <family val="2"/>
        <scheme val="minor"/>
      </rPr>
      <t>geel gearceerde cellen</t>
    </r>
    <r>
      <rPr>
        <sz val="9"/>
        <color theme="1"/>
        <rFont val="Calibri"/>
        <family val="2"/>
        <scheme val="minor"/>
      </rPr>
      <t xml:space="preserve"> te voorzien van de gevraagde informatie. Om de werking van het prijzenblad te laten zien staat er nu fictief 1,00 euro of het getal 1 in. Dit kan Inschrijver zelf aanpassen.</t>
    </r>
  </si>
  <si>
    <t>De in te vullen bedragen zijn gebaseerd op de in de Offerteuitvraag en bijlagen vermelde informatie.</t>
  </si>
  <si>
    <r>
      <t xml:space="preserve">Inschrijvers dienen </t>
    </r>
    <r>
      <rPr>
        <b/>
        <sz val="9"/>
        <color theme="1"/>
        <rFont val="Calibri"/>
        <family val="2"/>
        <scheme val="minor"/>
      </rPr>
      <t>alle gevraagde prijzen volledig in te vullen</t>
    </r>
    <r>
      <rPr>
        <sz val="9"/>
        <color theme="1"/>
        <rFont val="Calibri"/>
        <family val="2"/>
        <scheme val="minor"/>
      </rPr>
      <t xml:space="preserve"> met gebruikmaking van dit prijzenblad. Tabblad [Totaal kosten] dient Inschrijver rechtsgeldig te ondertekenen en separaat in te dienen (naast een excel-versie).</t>
    </r>
  </si>
  <si>
    <r>
      <t xml:space="preserve">De prijzen dienen alle kosten te bevatten </t>
    </r>
    <r>
      <rPr>
        <b/>
        <sz val="9"/>
        <color theme="1"/>
        <rFont val="Calibri"/>
        <family val="2"/>
        <scheme val="minor"/>
      </rPr>
      <t xml:space="preserve">(all-in) </t>
    </r>
    <r>
      <rPr>
        <sz val="9"/>
        <color theme="1"/>
        <rFont val="Calibri"/>
        <family val="2"/>
        <scheme val="minor"/>
      </rPr>
      <t>die nodig zijn voor het uitvoeren van de werkzaamheden, inclusief overhead, uitvoeringskosten, reiskosten, algemene kosten, winst en risico, afschrijvingskosten en dergelijke. Kosten welke niet in de template zijn opgenomen kunnen niet bij het Kadaster in rekening worden gebracht.</t>
    </r>
  </si>
  <si>
    <t>De prijsopgave dient in Euro’s en exclusief BTW te geschieden.</t>
  </si>
  <si>
    <r>
      <t xml:space="preserve">Het indienen van negatieve prijzen, prijzen onder de </t>
    </r>
    <r>
      <rPr>
        <b/>
        <sz val="9"/>
        <color theme="1"/>
        <rFont val="Calibri"/>
        <family val="2"/>
        <scheme val="minor"/>
      </rPr>
      <t xml:space="preserve">ondergrens of </t>
    </r>
    <r>
      <rPr>
        <b/>
        <i/>
        <sz val="9"/>
        <color theme="1"/>
        <rFont val="Calibri"/>
        <family val="2"/>
        <scheme val="minor"/>
      </rPr>
      <t>boven de</t>
    </r>
    <r>
      <rPr>
        <b/>
        <sz val="9"/>
        <color theme="1"/>
        <rFont val="Calibri"/>
        <family val="2"/>
        <scheme val="minor"/>
      </rPr>
      <t xml:space="preserve"> bovengrens </t>
    </r>
    <r>
      <rPr>
        <sz val="9"/>
        <color theme="1"/>
        <rFont val="Calibri"/>
        <family val="2"/>
        <scheme val="minor"/>
      </rPr>
      <t>(per prijsitem) (indien van toepassing) is niet toegestaan op straffe van uitsluiting. Het is Inschrijver wel toegestaan nul (0) bedragen in te vullen.</t>
    </r>
  </si>
  <si>
    <t>De opgegeven prijzen dienen op maximaal twee cijfers achter de komma te worden afgerond.</t>
  </si>
  <si>
    <t>Abnormaal lage prijzen kunnen door het Kadaster gecontroleerd/nagevraagd worden, conform artikel 2.116 Aw kan de Inschrijving ongeldig worden verklaard.</t>
  </si>
  <si>
    <t>Het verkeerd interpreteren van het prijzenblad komt voor verantwoordelijkheid van Inschrijver. Vragen omtrent dit prijzenblad kunnen gesteld worden, conform de mogelijkheden die staan beschreven in de Offerteuitvraag.</t>
  </si>
  <si>
    <t>Het aanbrengen van wijzigingen of het doen van aanvullingen (tenzij het Kadaster expliciet hier toestemming voor heeft gegeven) in de prijzenbladen kan tot ongeldigverklaring van uw Inschrijving en derhalve tot uitsluiting.</t>
  </si>
  <si>
    <t>Het niet volledig invullen van deze bijlage kan tot ongeldigverklaring van uw Inschrijving en derhalve tot uitsluiting leiden.</t>
  </si>
  <si>
    <t>Toelichting tabbladen</t>
  </si>
  <si>
    <t>Tabblad [Voorblad]: Inschrijver dient eenmalig zijn naam in te vullen in het tabblad 'voorblad'.</t>
  </si>
  <si>
    <t>Tabblad [Instructie]: Dit tabblad, in dit tabblad wordt een algemene toelichting en een toelichting op de verschillende onderdelen per tabblad benoemd.</t>
  </si>
  <si>
    <t>Tabblad [Totaal kosten]: Dit tabblad bevat een aantal prijsitems. De som van het totaal vormt een "Totaal fictieve inschrijfprijs". Hier wordt op gegund.</t>
  </si>
  <si>
    <t>Tabblad Totaal kosten</t>
  </si>
  <si>
    <t>Prijsitem 1 Project- en implementatiekosten</t>
  </si>
  <si>
    <t>Bedrag excl. BTW</t>
  </si>
  <si>
    <r>
      <rPr>
        <u/>
        <sz val="10"/>
        <color theme="1"/>
        <rFont val="Calibri"/>
        <family val="2"/>
        <scheme val="minor"/>
      </rPr>
      <t>Toelichting</t>
    </r>
    <r>
      <rPr>
        <sz val="10"/>
        <color theme="1"/>
        <rFont val="Calibri"/>
        <family val="2"/>
        <scheme val="minor"/>
      </rPr>
      <t>: Gebruiksklaar opleveren van het Platform. Dit betekent op hoofdlijnen:
het beschikbaar stellen en inrichten van het Platform conform de eisen die gesteld zijn in Bijlage [Programma van eisen en in lijn met paragraaf 1.7 [Gewenste situatie en Scope} van de Offerrteaanvraag. Dit is inclusief het inrichten van de SSO-koppeling aan zijde van Inschrijver en het aansluiten van het Platform op de broker van het Kadaster voor e-facturatie.
De door Inschrijver gegeven antwoorden op de kwalitatieve gunningscriteria zijn meegenomen in de eenmalige implementatiekosten.</t>
    </r>
  </si>
  <si>
    <t>Subtotaal prijsitem 1</t>
  </si>
  <si>
    <t>Prijsplafond</t>
  </si>
  <si>
    <t>Prijsitem 2 Jaarlijkse kosten</t>
  </si>
  <si>
    <t>Prijs per jaar excl. BTW</t>
  </si>
  <si>
    <t>Jaren</t>
  </si>
  <si>
    <r>
      <rPr>
        <u/>
        <sz val="10"/>
        <color theme="1"/>
        <rFont val="Calibri"/>
        <family val="2"/>
        <scheme val="minor"/>
      </rPr>
      <t>Toelichting</t>
    </r>
    <r>
      <rPr>
        <sz val="10"/>
        <color theme="1"/>
        <rFont val="Calibri"/>
        <family val="2"/>
        <scheme val="minor"/>
      </rPr>
      <t>: Deze jaarlijkse kosten zijn incl. software/ licenties en onderhoud van het Platform (incl. support, hostingkosten). De structurele kosten bestaan onder andere uit het onbeperkt gebruik van het Platform door Kadaster-medewerkers, upgrades en updates, hosting, ondersteunen opleidinginstituten bij gebruik het Platform, (technisch) ondersteunen Gebruikers bij gebruik Platform, onderhoud plegen op de Catalogus.
Inschrijver dient hierbij uit te gaan van gemiddeld 1.800 medewerkers.</t>
    </r>
  </si>
  <si>
    <t>Subtotaal prijsitem 2</t>
  </si>
  <si>
    <t>Prijsitem 3 Kortingspercentage Binnen catalogus opleidingen</t>
  </si>
  <si>
    <t>Kortingspertage</t>
  </si>
  <si>
    <r>
      <rPr>
        <u/>
        <sz val="10"/>
        <color theme="1"/>
        <rFont val="Calibri"/>
        <family val="2"/>
        <scheme val="minor"/>
      </rPr>
      <t>Toelichting</t>
    </r>
    <r>
      <rPr>
        <sz val="10"/>
        <color theme="1"/>
        <rFont val="Calibri"/>
        <family val="2"/>
        <scheme val="minor"/>
      </rPr>
      <t xml:space="preserve">: Op basis van de verwachte afname aan opleidingen/trainingen Binnen catalogus vult Inschrijver hier het gegarandeerde kortingspercentage in wat Inschrijver toe zegt aan het Kadaster.
Inschrijver kan geen rechten ontlenen aan de afgegeven verwachte afname aan opleidingen/trainingen. 
</t>
    </r>
  </si>
  <si>
    <t>Subtotaal prijsitem 3</t>
  </si>
  <si>
    <t>Prijsitem 4 Aanvragen Buiten catalogus</t>
  </si>
  <si>
    <t>Prijs per aanvraag</t>
  </si>
  <si>
    <t>Fictief aantal per 4 jaar</t>
  </si>
  <si>
    <r>
      <rPr>
        <u/>
        <sz val="10"/>
        <color theme="1"/>
        <rFont val="Calibri"/>
        <family val="2"/>
        <scheme val="minor"/>
      </rPr>
      <t>Toelichting</t>
    </r>
    <r>
      <rPr>
        <sz val="10"/>
        <color theme="1"/>
        <rFont val="Calibri"/>
        <family val="2"/>
        <scheme val="minor"/>
      </rPr>
      <t xml:space="preserve">: De verwerkingskosten voor aanvragen Buiten catalogus worden apart in rekening gebracht. Per aanvraag is dit een vast bedrag in euro's excl. BTW. Hiervoor geldt een maximaal tarief van € 75,- excl. BTW per aanvraag.
</t>
    </r>
  </si>
  <si>
    <t>Subtotaal prijsitem 4</t>
  </si>
  <si>
    <t>Prijsitem 5 Aanvragen Incompany trainingen</t>
  </si>
  <si>
    <r>
      <rPr>
        <u/>
        <sz val="10"/>
        <color theme="1"/>
        <rFont val="Calibri"/>
        <family val="2"/>
        <scheme val="minor"/>
      </rPr>
      <t>Toelichting</t>
    </r>
    <r>
      <rPr>
        <sz val="10"/>
        <color theme="1"/>
        <rFont val="Calibri"/>
        <family val="2"/>
        <scheme val="minor"/>
      </rPr>
      <t>: De betreft de eventuele verwerkingskosten voor een Incompany training</t>
    </r>
  </si>
  <si>
    <t>Subtotaal prijsitem 5</t>
  </si>
  <si>
    <t xml:space="preserve">Totale fictieve inschrijfprijs </t>
  </si>
  <si>
    <t>(hier wordt op gegund)</t>
  </si>
  <si>
    <t>Prijsitem 6 Optioneel af te nemen (hier wordt niet op gegund)</t>
  </si>
  <si>
    <t>Wens 8 (zie Bijlage [Programma van wensen].</t>
  </si>
  <si>
    <r>
      <t xml:space="preserve">Rechtsgeldige ondertekening Inschrijver 
</t>
    </r>
    <r>
      <rPr>
        <u/>
        <sz val="10"/>
        <color theme="1"/>
        <rFont val="Calibri (Hoofdtekst)"/>
      </rPr>
      <t>Toelichting</t>
    </r>
    <r>
      <rPr>
        <sz val="10"/>
        <color theme="1"/>
        <rFont val="Calibri (Hoofdtekst)"/>
      </rPr>
      <t>: (dit blad als. Pdf indienen) en daarnaast een excel versie met alle tabbladen.</t>
    </r>
  </si>
  <si>
    <t>Naam:</t>
  </si>
  <si>
    <t xml:space="preserve">Functie: </t>
  </si>
  <si>
    <t xml:space="preserve">Datum: </t>
  </si>
  <si>
    <t xml:space="preserve">Handtekening: </t>
  </si>
  <si>
    <t>Datum: 16-10-2025 / Versie: 2.0</t>
  </si>
  <si>
    <t>Fictieve spend per 4 jaar</t>
  </si>
  <si>
    <t>CEL C17:  Er geldt een onderdrempel (ondergrens) op het kortingspercentage van 5,0% en bovendrempel (bovengrens) op het kortingspercentage van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</si>
</sst>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4" formatCode="_ &quot;€&quot;\ * #,##0.00_ ;_ &quot;€&quot;\ * \-#,##0.00_ ;_ &quot;€&quot;\ * &quot;-&quot;??_ ;_ @_ "/>
    <numFmt numFmtId="164" formatCode="_(&quot;€&quot;\ * #,##0.00_);_(&quot;€&quot;\ * \(#,##0.00\);_(&quot;€&quot;\ * &quot;-&quot;??_);_(@_)"/>
    <numFmt numFmtId="165" formatCode="_ [$€-413]\ * #,##0.00_ ;_ [$€-413]\ * \-#,##0.00_ ;_ [$€-413]\ * &quot;-&quot;??_ ;_ @_ "/>
    <numFmt numFmtId="166" formatCode="0.0%"/>
  </numFmts>
  <fonts count="24">
    <font>
      <sz val="11"/>
      <color theme="1"/>
      <name val="Calibri"/>
      <family val="2"/>
      <scheme val="minor"/>
    </font>
    <font>
      <b/>
      <sz val="11"/>
      <color theme="1"/>
      <name val="Calibri"/>
      <family val="2"/>
      <scheme val="minor"/>
    </font>
    <font>
      <i/>
      <sz val="11"/>
      <color theme="1"/>
      <name val="Arial"/>
      <family val="2"/>
    </font>
    <font>
      <b/>
      <sz val="11"/>
      <color theme="1"/>
      <name val="Arial"/>
      <family val="2"/>
    </font>
    <font>
      <sz val="18"/>
      <color theme="1"/>
      <name val="Arial"/>
      <family val="2"/>
    </font>
    <font>
      <b/>
      <sz val="18"/>
      <color theme="1"/>
      <name val="Arial"/>
      <family val="2"/>
    </font>
    <font>
      <b/>
      <sz val="14"/>
      <color theme="1"/>
      <name val="Arial"/>
      <family val="2"/>
    </font>
    <font>
      <b/>
      <sz val="14"/>
      <color theme="1"/>
      <name val="Calibri"/>
      <family val="2"/>
      <scheme val="minor"/>
    </font>
    <font>
      <b/>
      <sz val="18"/>
      <color theme="1"/>
      <name val="Calibri"/>
      <family val="2"/>
      <scheme val="minor"/>
    </font>
    <font>
      <sz val="18"/>
      <color theme="1"/>
      <name val="Calibri"/>
      <family val="2"/>
      <scheme val="minor"/>
    </font>
    <font>
      <sz val="9"/>
      <color theme="1"/>
      <name val="Calibri"/>
      <family val="2"/>
      <scheme val="minor"/>
    </font>
    <font>
      <b/>
      <sz val="9"/>
      <color theme="1"/>
      <name val="Calibri"/>
      <family val="2"/>
      <scheme val="minor"/>
    </font>
    <font>
      <b/>
      <sz val="10"/>
      <color theme="0"/>
      <name val="MS Sans Serif"/>
      <family val="2"/>
    </font>
    <font>
      <b/>
      <sz val="14"/>
      <name val="Calibri"/>
      <family val="2"/>
      <scheme val="minor"/>
    </font>
    <font>
      <b/>
      <i/>
      <sz val="9"/>
      <color theme="1"/>
      <name val="Calibri"/>
      <family val="2"/>
      <scheme val="minor"/>
    </font>
    <font>
      <b/>
      <sz val="10"/>
      <color theme="1"/>
      <name val="Calibri"/>
      <family val="2"/>
      <scheme val="minor"/>
    </font>
    <font>
      <b/>
      <sz val="9"/>
      <color theme="0"/>
      <name val="Calibri"/>
      <family val="2"/>
      <scheme val="minor"/>
    </font>
    <font>
      <u/>
      <sz val="10"/>
      <color theme="1"/>
      <name val="Calibri (Hoofdtekst)"/>
    </font>
    <font>
      <sz val="10"/>
      <color theme="1"/>
      <name val="Calibri (Hoofdtekst)"/>
    </font>
    <font>
      <sz val="11"/>
      <color rgb="FF000000"/>
      <name val="Calibri"/>
      <family val="2"/>
      <scheme val="minor"/>
    </font>
    <font>
      <b/>
      <sz val="14"/>
      <name val="Calibri (Hoofdtekst)"/>
    </font>
    <font>
      <sz val="10"/>
      <color theme="1"/>
      <name val="Calibri"/>
      <family val="2"/>
      <scheme val="minor"/>
    </font>
    <font>
      <u/>
      <sz val="10"/>
      <color theme="1"/>
      <name val="Calibri"/>
      <family val="2"/>
      <scheme val="minor"/>
    </font>
    <font>
      <sz val="9"/>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3" tint="0.59999389629810485"/>
        <bgColor theme="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9" fillId="0" borderId="0"/>
  </cellStyleXfs>
  <cellXfs count="86">
    <xf numFmtId="0" fontId="0" fillId="0" borderId="0" xfId="0"/>
    <xf numFmtId="0" fontId="0" fillId="3" borderId="0" xfId="0" applyFill="1" applyProtection="1">
      <protection locked="0"/>
    </xf>
    <xf numFmtId="0" fontId="0" fillId="3" borderId="0" xfId="0" applyFill="1"/>
    <xf numFmtId="0" fontId="7" fillId="3" borderId="4" xfId="0" applyFont="1" applyFill="1" applyBorder="1" applyAlignment="1">
      <alignment vertical="center"/>
    </xf>
    <xf numFmtId="0" fontId="10" fillId="3" borderId="0" xfId="0" applyFont="1" applyFill="1"/>
    <xf numFmtId="0" fontId="10" fillId="3" borderId="0" xfId="0" applyFont="1" applyFill="1" applyAlignment="1">
      <alignment horizontal="center"/>
    </xf>
    <xf numFmtId="0" fontId="10" fillId="3" borderId="0" xfId="0" applyFont="1" applyFill="1" applyAlignment="1">
      <alignment horizontal="left" vertical="top" wrapText="1"/>
    </xf>
    <xf numFmtId="0" fontId="10" fillId="3" borderId="0" xfId="0" applyFont="1" applyFill="1" applyProtection="1">
      <protection locked="0"/>
    </xf>
    <xf numFmtId="0" fontId="5" fillId="3" borderId="19"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4" fillId="3" borderId="3" xfId="0" applyFont="1" applyFill="1" applyBorder="1" applyAlignment="1" applyProtection="1">
      <alignment vertical="center"/>
      <protection locked="0"/>
    </xf>
    <xf numFmtId="0" fontId="7" fillId="3" borderId="6" xfId="0" applyFont="1" applyFill="1" applyBorder="1" applyAlignment="1">
      <alignment vertical="center"/>
    </xf>
    <xf numFmtId="0" fontId="3" fillId="3" borderId="20" xfId="0" applyFont="1" applyFill="1" applyBorder="1" applyProtection="1">
      <protection locked="0"/>
    </xf>
    <xf numFmtId="0" fontId="3" fillId="3" borderId="0" xfId="0" applyFont="1" applyFill="1" applyProtection="1">
      <protection locked="0"/>
    </xf>
    <xf numFmtId="0" fontId="3" fillId="3" borderId="5" xfId="0" applyFont="1" applyFill="1" applyBorder="1" applyProtection="1">
      <protection locked="0"/>
    </xf>
    <xf numFmtId="0" fontId="6" fillId="3" borderId="12" xfId="0" applyFont="1" applyFill="1" applyBorder="1" applyAlignment="1" applyProtection="1">
      <alignment vertical="center"/>
      <protection locked="0"/>
    </xf>
    <xf numFmtId="165" fontId="7" fillId="4" borderId="15" xfId="0" applyNumberFormat="1" applyFont="1" applyFill="1" applyBorder="1" applyAlignment="1" applyProtection="1">
      <alignment horizontal="left" vertical="center"/>
      <protection locked="0"/>
    </xf>
    <xf numFmtId="0" fontId="2" fillId="3" borderId="8" xfId="0" applyFont="1" applyFill="1" applyBorder="1" applyProtection="1">
      <protection locked="0"/>
    </xf>
    <xf numFmtId="0" fontId="2" fillId="3" borderId="9" xfId="0" applyFont="1" applyFill="1" applyBorder="1" applyProtection="1">
      <protection locked="0"/>
    </xf>
    <xf numFmtId="0" fontId="8" fillId="3" borderId="21" xfId="0" applyFont="1" applyFill="1" applyBorder="1" applyAlignment="1">
      <alignment vertical="center"/>
    </xf>
    <xf numFmtId="0" fontId="8" fillId="3" borderId="22" xfId="0" applyFont="1" applyFill="1" applyBorder="1" applyAlignment="1">
      <alignment vertical="center"/>
    </xf>
    <xf numFmtId="0" fontId="8" fillId="3" borderId="10" xfId="0" applyFont="1" applyFill="1" applyBorder="1" applyAlignment="1">
      <alignment vertical="center"/>
    </xf>
    <xf numFmtId="0" fontId="9" fillId="3" borderId="3" xfId="0" applyFont="1" applyFill="1" applyBorder="1" applyAlignment="1">
      <alignment vertical="center"/>
    </xf>
    <xf numFmtId="0" fontId="7" fillId="3" borderId="17" xfId="0" applyFont="1" applyFill="1" applyBorder="1" applyAlignment="1">
      <alignment vertical="center"/>
    </xf>
    <xf numFmtId="0" fontId="9" fillId="3" borderId="5" xfId="0" applyFont="1" applyFill="1" applyBorder="1" applyAlignment="1">
      <alignment vertical="center"/>
    </xf>
    <xf numFmtId="0" fontId="10" fillId="3" borderId="4" xfId="0" applyFont="1" applyFill="1" applyBorder="1" applyAlignment="1">
      <alignment horizontal="left" vertical="top" wrapText="1"/>
    </xf>
    <xf numFmtId="0" fontId="10" fillId="3" borderId="14" xfId="0" applyFont="1" applyFill="1" applyBorder="1" applyAlignment="1">
      <alignment horizontal="left" vertical="top" wrapText="1"/>
    </xf>
    <xf numFmtId="0" fontId="15" fillId="3" borderId="0" xfId="0" applyFont="1" applyFill="1" applyAlignment="1">
      <alignment horizontal="left" vertical="top"/>
    </xf>
    <xf numFmtId="165" fontId="10" fillId="4" borderId="1" xfId="0" applyNumberFormat="1" applyFont="1" applyFill="1" applyBorder="1" applyAlignment="1" applyProtection="1">
      <alignment horizontal="center" vertical="center"/>
      <protection locked="0"/>
    </xf>
    <xf numFmtId="0" fontId="16" fillId="2" borderId="23" xfId="0" applyFont="1" applyFill="1" applyBorder="1" applyAlignment="1">
      <alignment horizontal="left" vertical="top" wrapText="1"/>
    </xf>
    <xf numFmtId="0" fontId="12" fillId="8" borderId="1" xfId="0" applyFont="1" applyFill="1" applyBorder="1" applyAlignment="1">
      <alignment vertical="top" wrapText="1"/>
    </xf>
    <xf numFmtId="0" fontId="15" fillId="3" borderId="14" xfId="0" applyFont="1" applyFill="1" applyBorder="1" applyAlignment="1">
      <alignment vertical="top"/>
    </xf>
    <xf numFmtId="0" fontId="21" fillId="3" borderId="1" xfId="0" applyFont="1" applyFill="1" applyBorder="1" applyAlignment="1">
      <alignment horizontal="left" vertical="top" wrapText="1"/>
    </xf>
    <xf numFmtId="0" fontId="15" fillId="3" borderId="0" xfId="0" applyFont="1" applyFill="1" applyAlignment="1">
      <alignment horizontal="right" vertical="top"/>
    </xf>
    <xf numFmtId="164" fontId="11" fillId="3" borderId="1" xfId="0" applyNumberFormat="1" applyFont="1" applyFill="1" applyBorder="1" applyAlignment="1" applyProtection="1">
      <alignment horizontal="center"/>
      <protection locked="0"/>
    </xf>
    <xf numFmtId="164" fontId="11" fillId="6" borderId="1" xfId="0" applyNumberFormat="1" applyFont="1" applyFill="1" applyBorder="1" applyAlignment="1" applyProtection="1">
      <alignment horizontal="center"/>
      <protection locked="0"/>
    </xf>
    <xf numFmtId="0" fontId="21" fillId="3" borderId="1" xfId="0" applyFont="1" applyFill="1" applyBorder="1" applyAlignment="1">
      <alignment horizontal="center" vertical="center" wrapText="1"/>
    </xf>
    <xf numFmtId="166" fontId="10" fillId="4" borderId="1" xfId="0" applyNumberFormat="1" applyFont="1" applyFill="1" applyBorder="1" applyAlignment="1" applyProtection="1">
      <alignment horizontal="center" vertical="center"/>
      <protection locked="0"/>
    </xf>
    <xf numFmtId="44" fontId="15" fillId="7" borderId="34" xfId="0" applyNumberFormat="1" applyFont="1" applyFill="1" applyBorder="1" applyAlignment="1">
      <alignment horizontal="center" vertical="center"/>
    </xf>
    <xf numFmtId="0" fontId="8" fillId="3" borderId="0" xfId="0" applyFont="1" applyFill="1" applyAlignment="1">
      <alignment vertical="center"/>
    </xf>
    <xf numFmtId="0" fontId="0" fillId="6" borderId="1" xfId="0" applyFill="1" applyBorder="1" applyProtection="1">
      <protection locked="0"/>
    </xf>
    <xf numFmtId="0" fontId="0" fillId="3" borderId="0" xfId="0" applyFill="1" applyAlignment="1" applyProtection="1">
      <alignment horizontal="left" vertical="top" wrapText="1"/>
      <protection locked="0"/>
    </xf>
    <xf numFmtId="42" fontId="21" fillId="3" borderId="1" xfId="0" applyNumberFormat="1" applyFont="1" applyFill="1" applyBorder="1" applyAlignment="1">
      <alignment horizontal="center" vertical="center" wrapText="1"/>
    </xf>
    <xf numFmtId="0" fontId="12" fillId="8" borderId="35" xfId="0" applyFont="1" applyFill="1" applyBorder="1" applyAlignment="1">
      <alignment vertical="top" wrapText="1"/>
    </xf>
    <xf numFmtId="0" fontId="12" fillId="8" borderId="2" xfId="0" applyFont="1" applyFill="1" applyBorder="1" applyAlignment="1">
      <alignment vertical="top" wrapText="1"/>
    </xf>
    <xf numFmtId="0" fontId="12" fillId="8" borderId="20" xfId="0" applyFont="1" applyFill="1" applyBorder="1" applyAlignment="1">
      <alignment vertical="top" wrapText="1"/>
    </xf>
    <xf numFmtId="44" fontId="21" fillId="3" borderId="1" xfId="0" applyNumberFormat="1" applyFont="1" applyFill="1" applyBorder="1" applyAlignment="1">
      <alignment horizontal="center" vertical="center" wrapText="1"/>
    </xf>
    <xf numFmtId="0" fontId="13" fillId="3" borderId="6" xfId="0" applyFont="1" applyFill="1" applyBorder="1" applyAlignment="1">
      <alignment vertical="center"/>
    </xf>
    <xf numFmtId="0" fontId="11" fillId="2" borderId="6"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13"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3" borderId="11" xfId="0" applyFont="1" applyFill="1" applyBorder="1" applyAlignment="1">
      <alignment horizontal="left" vertical="top" wrapText="1"/>
    </xf>
    <xf numFmtId="0" fontId="23" fillId="3" borderId="15" xfId="0" applyFont="1" applyFill="1" applyBorder="1" applyAlignment="1">
      <alignment horizontal="left" vertical="top" wrapText="1"/>
    </xf>
    <xf numFmtId="0" fontId="23" fillId="3" borderId="16"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1"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5" xfId="0" applyFont="1" applyFill="1" applyBorder="1" applyAlignment="1">
      <alignment horizontal="left" vertical="top" wrapText="1"/>
    </xf>
    <xf numFmtId="0" fontId="1" fillId="5" borderId="18" xfId="0" applyFont="1" applyFill="1" applyBorder="1" applyAlignment="1">
      <alignment horizontal="left" vertical="top" wrapText="1"/>
    </xf>
    <xf numFmtId="0" fontId="1" fillId="5" borderId="29" xfId="0" applyFont="1" applyFill="1" applyBorder="1" applyAlignment="1">
      <alignment horizontal="left" vertical="top" wrapText="1"/>
    </xf>
    <xf numFmtId="0" fontId="1" fillId="5" borderId="26" xfId="0" applyFont="1" applyFill="1" applyBorder="1" applyAlignment="1">
      <alignment horizontal="left" vertical="top" wrapText="1"/>
    </xf>
    <xf numFmtId="0" fontId="15" fillId="6" borderId="31" xfId="0" applyFont="1" applyFill="1" applyBorder="1" applyAlignment="1">
      <alignment horizontal="center" vertical="top"/>
    </xf>
    <xf numFmtId="0" fontId="15" fillId="6" borderId="8" xfId="0" applyFont="1" applyFill="1" applyBorder="1" applyAlignment="1">
      <alignment horizontal="center" vertical="top"/>
    </xf>
    <xf numFmtId="0" fontId="15" fillId="6" borderId="9" xfId="0" applyFont="1" applyFill="1" applyBorder="1" applyAlignment="1">
      <alignment horizontal="center" vertical="top"/>
    </xf>
    <xf numFmtId="0" fontId="15" fillId="7" borderId="32" xfId="0" applyFont="1" applyFill="1" applyBorder="1" applyAlignment="1">
      <alignment horizontal="center" vertical="center"/>
    </xf>
    <xf numFmtId="0" fontId="15" fillId="7" borderId="33" xfId="0" applyFont="1" applyFill="1" applyBorder="1" applyAlignment="1">
      <alignment horizontal="center" vertical="center"/>
    </xf>
    <xf numFmtId="0" fontId="21" fillId="3" borderId="35" xfId="0" applyFont="1" applyFill="1" applyBorder="1" applyAlignment="1">
      <alignment horizontal="left" vertical="top" wrapText="1"/>
    </xf>
    <xf numFmtId="0" fontId="21" fillId="3" borderId="2" xfId="0" applyFont="1" applyFill="1" applyBorder="1" applyAlignment="1">
      <alignment horizontal="left" vertical="top" wrapText="1"/>
    </xf>
    <xf numFmtId="0" fontId="21" fillId="3" borderId="20" xfId="0" applyFont="1" applyFill="1" applyBorder="1" applyAlignment="1">
      <alignment horizontal="left" vertical="top" wrapText="1"/>
    </xf>
    <xf numFmtId="0" fontId="12" fillId="8" borderId="35" xfId="0" applyFont="1" applyFill="1" applyBorder="1" applyAlignment="1">
      <alignment horizontal="left" vertical="top" wrapText="1"/>
    </xf>
    <xf numFmtId="0" fontId="12" fillId="8" borderId="2" xfId="0" applyFont="1" applyFill="1" applyBorder="1" applyAlignment="1">
      <alignment horizontal="left" vertical="top" wrapText="1"/>
    </xf>
    <xf numFmtId="0" fontId="12" fillId="8" borderId="20" xfId="0" applyFont="1" applyFill="1" applyBorder="1" applyAlignment="1">
      <alignment horizontal="left" vertical="top" wrapText="1"/>
    </xf>
    <xf numFmtId="0" fontId="0" fillId="3" borderId="0" xfId="0" applyFill="1" applyAlignment="1" applyProtection="1">
      <alignment horizontal="left" vertical="center"/>
      <protection locked="0"/>
    </xf>
    <xf numFmtId="0" fontId="0" fillId="4" borderId="27" xfId="0" applyFill="1" applyBorder="1" applyAlignment="1">
      <alignment horizontal="left"/>
    </xf>
    <xf numFmtId="0" fontId="0" fillId="4" borderId="0" xfId="0" applyFill="1" applyAlignment="1">
      <alignment horizontal="left"/>
    </xf>
    <xf numFmtId="0" fontId="0" fillId="4" borderId="28" xfId="0" applyFill="1" applyBorder="1" applyAlignment="1">
      <alignment horizontal="left"/>
    </xf>
    <xf numFmtId="0" fontId="0" fillId="4" borderId="24" xfId="0" applyFill="1" applyBorder="1" applyAlignment="1">
      <alignment horizontal="left" vertical="top"/>
    </xf>
    <xf numFmtId="0" fontId="0" fillId="4" borderId="30" xfId="0" applyFill="1" applyBorder="1" applyAlignment="1">
      <alignment horizontal="left" vertical="top"/>
    </xf>
    <xf numFmtId="0" fontId="0" fillId="4" borderId="25" xfId="0" applyFill="1" applyBorder="1" applyAlignment="1">
      <alignment horizontal="left" vertical="top"/>
    </xf>
    <xf numFmtId="0" fontId="10" fillId="3" borderId="1" xfId="0" applyFont="1" applyFill="1" applyBorder="1" applyAlignment="1" applyProtection="1">
      <alignment horizontal="left"/>
      <protection locked="0"/>
    </xf>
    <xf numFmtId="0" fontId="0" fillId="6" borderId="0" xfId="0" applyFill="1" applyAlignment="1" applyProtection="1">
      <alignment horizontal="left" vertical="top" wrapText="1"/>
      <protection locked="0"/>
    </xf>
  </cellXfs>
  <cellStyles count="2">
    <cellStyle name="Normal" xfId="1" xr:uid="{25D0FACA-BDFA-2B45-B20A-2D0FE24DC279}"/>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233738</xdr:colOff>
      <xdr:row>1</xdr:row>
      <xdr:rowOff>93016</xdr:rowOff>
    </xdr:from>
    <xdr:to>
      <xdr:col>5</xdr:col>
      <xdr:colOff>589024</xdr:colOff>
      <xdr:row>4</xdr:row>
      <xdr:rowOff>241649</xdr:rowOff>
    </xdr:to>
    <xdr:pic>
      <xdr:nvPicPr>
        <xdr:cNvPr id="2" name="Picture 2" descr="Kadaster beeldmerk wimpel RGB 2kleur">
          <a:extLst>
            <a:ext uri="{FF2B5EF4-FFF2-40B4-BE49-F238E27FC236}">
              <a16:creationId xmlns:a16="http://schemas.microsoft.com/office/drawing/2014/main" id="{3C3E11FC-6ABA-E54E-BF1D-7501D268EB6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5938" y="296216"/>
          <a:ext cx="1485586" cy="110113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325110</xdr:colOff>
      <xdr:row>1</xdr:row>
      <xdr:rowOff>51594</xdr:rowOff>
    </xdr:from>
    <xdr:to>
      <xdr:col>5</xdr:col>
      <xdr:colOff>475773</xdr:colOff>
      <xdr:row>2</xdr:row>
      <xdr:rowOff>322739</xdr:rowOff>
    </xdr:to>
    <xdr:pic>
      <xdr:nvPicPr>
        <xdr:cNvPr id="2" name="Picture 2" descr="Kadaster beeldmerk wimpel RGB 2kleur">
          <a:extLst>
            <a:ext uri="{FF2B5EF4-FFF2-40B4-BE49-F238E27FC236}">
              <a16:creationId xmlns:a16="http://schemas.microsoft.com/office/drawing/2014/main" id="{A2A01EED-4163-404E-9FEB-A9CDB92B0E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0910" y="102394"/>
          <a:ext cx="853608" cy="6794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28112</xdr:colOff>
      <xdr:row>1</xdr:row>
      <xdr:rowOff>81223</xdr:rowOff>
    </xdr:from>
    <xdr:to>
      <xdr:col>4</xdr:col>
      <xdr:colOff>873704</xdr:colOff>
      <xdr:row>4</xdr:row>
      <xdr:rowOff>73406</xdr:rowOff>
    </xdr:to>
    <xdr:pic>
      <xdr:nvPicPr>
        <xdr:cNvPr id="3" name="Picture 2" descr="Kadaster beeldmerk wimpel RGB 2kleur">
          <a:extLst>
            <a:ext uri="{FF2B5EF4-FFF2-40B4-BE49-F238E27FC236}">
              <a16:creationId xmlns:a16="http://schemas.microsoft.com/office/drawing/2014/main" id="{7B59B47B-D018-3A4D-A62A-06CBF55D6C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4712" y="275187"/>
          <a:ext cx="814477" cy="663378"/>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BCFAA-6DC9-CC43-BF29-8EF6D5C2A4DE}">
  <sheetPr>
    <pageSetUpPr fitToPage="1"/>
  </sheetPr>
  <dimension ref="B1:F15"/>
  <sheetViews>
    <sheetView tabSelected="1" zoomScale="115" zoomScaleNormal="115" workbookViewId="0">
      <selection activeCell="D14" sqref="D14"/>
    </sheetView>
  </sheetViews>
  <sheetFormatPr defaultColWidth="9.33203125" defaultRowHeight="14.4"/>
  <cols>
    <col min="1" max="1" width="3.44140625" style="1" customWidth="1"/>
    <col min="2" max="2" width="34.33203125" style="1" customWidth="1"/>
    <col min="3" max="3" width="60" style="1" customWidth="1"/>
    <col min="4" max="4" width="5.6640625" style="1" customWidth="1"/>
    <col min="5" max="16384" width="9.33203125" style="1"/>
  </cols>
  <sheetData>
    <row r="1" spans="2:6" ht="15" thickBot="1"/>
    <row r="2" spans="2:6" ht="33" customHeight="1">
      <c r="B2" s="8" t="s">
        <v>0</v>
      </c>
      <c r="C2" s="9"/>
      <c r="D2" s="9"/>
      <c r="E2" s="9"/>
      <c r="F2" s="10"/>
    </row>
    <row r="3" spans="2:6" ht="21.45" customHeight="1">
      <c r="B3" s="11" t="s">
        <v>1</v>
      </c>
      <c r="C3" s="12"/>
      <c r="D3" s="13"/>
      <c r="E3" s="13"/>
      <c r="F3" s="14"/>
    </row>
    <row r="4" spans="2:6" ht="21.45" customHeight="1">
      <c r="B4" s="11" t="s">
        <v>2</v>
      </c>
      <c r="C4" s="12"/>
      <c r="D4" s="13"/>
      <c r="E4" s="13"/>
      <c r="F4" s="14"/>
    </row>
    <row r="5" spans="2:6" ht="21.45" customHeight="1">
      <c r="B5" s="47" t="s">
        <v>55</v>
      </c>
      <c r="C5" s="12"/>
      <c r="D5" s="13"/>
      <c r="E5" s="13"/>
      <c r="F5" s="14"/>
    </row>
    <row r="6" spans="2:6" ht="21.45" customHeight="1" thickBot="1">
      <c r="B6" s="15" t="s">
        <v>3</v>
      </c>
      <c r="C6" s="16" t="s">
        <v>4</v>
      </c>
      <c r="D6" s="17"/>
      <c r="E6" s="17"/>
      <c r="F6" s="18"/>
    </row>
    <row r="12" spans="2:6" ht="30.75" customHeight="1"/>
    <row r="13" spans="2:6" ht="30" customHeight="1"/>
    <row r="14" spans="2:6" ht="31.5" customHeight="1"/>
    <row r="15" spans="2:6" ht="27" customHeight="1"/>
  </sheetData>
  <sheetProtection selectLockedCells="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9699-2099-4D4C-BC2F-A88A6F917ADB}">
  <sheetPr>
    <pageSetUpPr fitToPage="1"/>
  </sheetPr>
  <dimension ref="B1:F35"/>
  <sheetViews>
    <sheetView zoomScale="120" zoomScaleNormal="120" workbookViewId="0">
      <selection activeCell="C24" sqref="C24"/>
    </sheetView>
  </sheetViews>
  <sheetFormatPr defaultColWidth="9.33203125" defaultRowHeight="14.4"/>
  <cols>
    <col min="1" max="1" width="0.6640625" style="2" customWidth="1"/>
    <col min="2" max="2" width="2.44140625" style="2" customWidth="1"/>
    <col min="3" max="3" width="82.6640625" style="2" customWidth="1"/>
    <col min="4" max="4" width="23" style="2" customWidth="1"/>
    <col min="5" max="5" width="9.33203125" style="2"/>
    <col min="6" max="6" width="17.5546875" style="2" customWidth="1"/>
    <col min="7" max="16384" width="9.33203125" style="2"/>
  </cols>
  <sheetData>
    <row r="1" spans="2:6" ht="4.5" customHeight="1" thickBot="1"/>
    <row r="2" spans="2:6" ht="31.2" customHeight="1">
      <c r="B2" s="19" t="s">
        <v>5</v>
      </c>
      <c r="C2" s="20"/>
      <c r="D2" s="21"/>
      <c r="E2" s="21"/>
      <c r="F2" s="22"/>
    </row>
    <row r="3" spans="2:6" ht="32.700000000000003" customHeight="1">
      <c r="B3" s="3" t="str">
        <f>Voorblad!B3</f>
        <v>Europese openbare aanbesteding "Opleidingsmakelaar" t.b.v. het Kadaster</v>
      </c>
      <c r="C3" s="23"/>
      <c r="D3" s="39"/>
      <c r="E3" s="39"/>
      <c r="F3" s="24"/>
    </row>
    <row r="4" spans="2:6" ht="12" customHeight="1">
      <c r="B4" s="29" t="s">
        <v>6</v>
      </c>
      <c r="C4" s="55" t="s">
        <v>7</v>
      </c>
      <c r="D4" s="55"/>
      <c r="E4" s="55"/>
      <c r="F4" s="56"/>
    </row>
    <row r="5" spans="2:6" ht="28.5" customHeight="1">
      <c r="B5" s="25">
        <v>1</v>
      </c>
      <c r="C5" s="51" t="s">
        <v>8</v>
      </c>
      <c r="D5" s="51"/>
      <c r="E5" s="51"/>
      <c r="F5" s="52"/>
    </row>
    <row r="6" spans="2:6">
      <c r="B6" s="25">
        <v>2</v>
      </c>
      <c r="C6" s="51" t="s">
        <v>9</v>
      </c>
      <c r="D6" s="51"/>
      <c r="E6" s="51"/>
      <c r="F6" s="52"/>
    </row>
    <row r="7" spans="2:6" ht="27.45" customHeight="1">
      <c r="B7" s="25">
        <v>3</v>
      </c>
      <c r="C7" s="51" t="s">
        <v>10</v>
      </c>
      <c r="D7" s="51"/>
      <c r="E7" s="51"/>
      <c r="F7" s="52"/>
    </row>
    <row r="8" spans="2:6" ht="27" customHeight="1">
      <c r="B8" s="25">
        <v>4</v>
      </c>
      <c r="C8" s="51" t="s">
        <v>11</v>
      </c>
      <c r="D8" s="51"/>
      <c r="E8" s="51"/>
      <c r="F8" s="52"/>
    </row>
    <row r="9" spans="2:6">
      <c r="B9" s="25">
        <v>5</v>
      </c>
      <c r="C9" s="51" t="s">
        <v>12</v>
      </c>
      <c r="D9" s="51"/>
      <c r="E9" s="51"/>
      <c r="F9" s="52"/>
    </row>
    <row r="10" spans="2:6" ht="23.7" customHeight="1">
      <c r="B10" s="25">
        <v>6</v>
      </c>
      <c r="C10" s="51" t="s">
        <v>13</v>
      </c>
      <c r="D10" s="51"/>
      <c r="E10" s="51"/>
      <c r="F10" s="52"/>
    </row>
    <row r="11" spans="2:6">
      <c r="B11" s="25">
        <v>7</v>
      </c>
      <c r="C11" s="51" t="s">
        <v>14</v>
      </c>
      <c r="D11" s="51"/>
      <c r="E11" s="51"/>
      <c r="F11" s="52"/>
    </row>
    <row r="12" spans="2:6">
      <c r="B12" s="25">
        <v>8</v>
      </c>
      <c r="C12" s="51" t="s">
        <v>15</v>
      </c>
      <c r="D12" s="51"/>
      <c r="E12" s="51"/>
      <c r="F12" s="52"/>
    </row>
    <row r="13" spans="2:6" ht="22.95" customHeight="1">
      <c r="B13" s="25">
        <v>9</v>
      </c>
      <c r="C13" s="51" t="s">
        <v>16</v>
      </c>
      <c r="D13" s="51"/>
      <c r="E13" s="51"/>
      <c r="F13" s="52"/>
    </row>
    <row r="14" spans="2:6" ht="23.7" customHeight="1">
      <c r="B14" s="25">
        <v>10</v>
      </c>
      <c r="C14" s="51" t="s">
        <v>17</v>
      </c>
      <c r="D14" s="51"/>
      <c r="E14" s="51"/>
      <c r="F14" s="52"/>
    </row>
    <row r="15" spans="2:6">
      <c r="B15" s="25">
        <v>11</v>
      </c>
      <c r="C15" s="51" t="s">
        <v>18</v>
      </c>
      <c r="D15" s="51"/>
      <c r="E15" s="51"/>
      <c r="F15" s="52"/>
    </row>
    <row r="16" spans="2:6">
      <c r="B16" s="48" t="s">
        <v>19</v>
      </c>
      <c r="C16" s="49"/>
      <c r="D16" s="49"/>
      <c r="E16" s="49"/>
      <c r="F16" s="50"/>
    </row>
    <row r="17" spans="2:6">
      <c r="B17" s="25">
        <v>12</v>
      </c>
      <c r="C17" s="51" t="s">
        <v>20</v>
      </c>
      <c r="D17" s="51"/>
      <c r="E17" s="51"/>
      <c r="F17" s="52"/>
    </row>
    <row r="18" spans="2:6" ht="14.7" customHeight="1">
      <c r="B18" s="25">
        <v>13</v>
      </c>
      <c r="C18" s="51" t="s">
        <v>21</v>
      </c>
      <c r="D18" s="51"/>
      <c r="E18" s="51"/>
      <c r="F18" s="52"/>
    </row>
    <row r="19" spans="2:6" ht="14.7" customHeight="1" thickBot="1">
      <c r="B19" s="26">
        <v>14</v>
      </c>
      <c r="C19" s="53" t="s">
        <v>22</v>
      </c>
      <c r="D19" s="53"/>
      <c r="E19" s="53"/>
      <c r="F19" s="54"/>
    </row>
    <row r="20" spans="2:6">
      <c r="B20" s="6"/>
      <c r="C20" s="6"/>
      <c r="D20" s="6"/>
      <c r="E20" s="6"/>
      <c r="F20" s="6"/>
    </row>
    <row r="21" spans="2:6">
      <c r="B21" s="6"/>
      <c r="C21" s="6"/>
      <c r="D21" s="6"/>
      <c r="E21" s="6"/>
      <c r="F21" s="6"/>
    </row>
    <row r="22" spans="2:6">
      <c r="B22" s="6"/>
      <c r="C22" s="6"/>
      <c r="D22" s="6"/>
      <c r="E22" s="6"/>
      <c r="F22" s="6"/>
    </row>
    <row r="23" spans="2:6">
      <c r="B23" s="6"/>
      <c r="C23" s="6"/>
      <c r="D23" s="6"/>
      <c r="E23" s="6"/>
      <c r="F23" s="6"/>
    </row>
    <row r="24" spans="2:6">
      <c r="B24" s="6"/>
      <c r="C24" s="6"/>
      <c r="D24" s="6"/>
      <c r="E24" s="6"/>
      <c r="F24" s="6"/>
    </row>
    <row r="25" spans="2:6">
      <c r="B25" s="6"/>
      <c r="C25" s="6"/>
      <c r="D25" s="6"/>
      <c r="E25" s="6"/>
      <c r="F25" s="6"/>
    </row>
    <row r="26" spans="2:6">
      <c r="B26" s="6"/>
      <c r="C26" s="6"/>
      <c r="D26" s="6"/>
      <c r="E26" s="6"/>
      <c r="F26" s="6"/>
    </row>
    <row r="27" spans="2:6">
      <c r="B27" s="6"/>
      <c r="C27" s="6"/>
      <c r="D27" s="6"/>
      <c r="E27" s="6"/>
      <c r="F27" s="6"/>
    </row>
    <row r="28" spans="2:6">
      <c r="B28" s="6"/>
      <c r="C28" s="6"/>
      <c r="D28" s="6"/>
      <c r="E28" s="6"/>
      <c r="F28" s="6"/>
    </row>
    <row r="29" spans="2:6">
      <c r="B29" s="6"/>
      <c r="C29" s="6"/>
      <c r="D29" s="6"/>
      <c r="E29" s="6"/>
      <c r="F29" s="6"/>
    </row>
    <row r="30" spans="2:6">
      <c r="B30" s="5"/>
      <c r="C30" s="4"/>
      <c r="D30" s="4"/>
      <c r="E30" s="4"/>
      <c r="F30" s="4"/>
    </row>
    <row r="31" spans="2:6">
      <c r="B31" s="5"/>
      <c r="C31" s="4"/>
      <c r="D31" s="4"/>
      <c r="E31" s="4"/>
      <c r="F31" s="4"/>
    </row>
    <row r="32" spans="2:6">
      <c r="B32" s="4"/>
      <c r="C32" s="4"/>
      <c r="D32" s="4"/>
      <c r="E32" s="4"/>
      <c r="F32" s="4"/>
    </row>
    <row r="33" spans="2:6">
      <c r="B33" s="4"/>
      <c r="C33" s="4"/>
      <c r="D33" s="4"/>
      <c r="E33" s="4"/>
      <c r="F33" s="4"/>
    </row>
    <row r="34" spans="2:6">
      <c r="B34" s="4"/>
      <c r="C34" s="4"/>
      <c r="D34" s="4"/>
      <c r="E34" s="4"/>
      <c r="F34" s="4"/>
    </row>
    <row r="35" spans="2:6">
      <c r="B35" s="4"/>
      <c r="C35" s="4"/>
      <c r="D35" s="4"/>
      <c r="E35" s="4"/>
      <c r="F35" s="4"/>
    </row>
  </sheetData>
  <sheetProtection selectLockedCells="1"/>
  <mergeCells count="16">
    <mergeCell ref="C14:F14"/>
    <mergeCell ref="C9:F9"/>
    <mergeCell ref="C10:F10"/>
    <mergeCell ref="C11:F11"/>
    <mergeCell ref="C12:F12"/>
    <mergeCell ref="C13:F13"/>
    <mergeCell ref="C4:F4"/>
    <mergeCell ref="C5:F5"/>
    <mergeCell ref="C6:F6"/>
    <mergeCell ref="C7:F7"/>
    <mergeCell ref="C8:F8"/>
    <mergeCell ref="B16:F16"/>
    <mergeCell ref="C17:F17"/>
    <mergeCell ref="C18:F18"/>
    <mergeCell ref="C19:F19"/>
    <mergeCell ref="C15:F15"/>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12A7-9C17-EA4F-9233-D6180DC26F28}">
  <sheetPr>
    <pageSetUpPr fitToPage="1"/>
  </sheetPr>
  <dimension ref="A1:J41"/>
  <sheetViews>
    <sheetView topLeftCell="A15" zoomScaleNormal="100" workbookViewId="0">
      <selection activeCell="B38" sqref="B38:E38"/>
    </sheetView>
  </sheetViews>
  <sheetFormatPr defaultColWidth="9.33203125" defaultRowHeight="14.4"/>
  <cols>
    <col min="1" max="1" width="1.44140625" style="1" customWidth="1"/>
    <col min="2" max="2" width="77.6640625" style="1" customWidth="1"/>
    <col min="3" max="3" width="15.88671875" style="1" customWidth="1"/>
    <col min="4" max="4" width="16.33203125" style="1" customWidth="1"/>
    <col min="5" max="5" width="14.44140625" style="1" customWidth="1"/>
    <col min="6" max="6" width="1.5546875" style="1" customWidth="1"/>
    <col min="7" max="7" width="13.88671875" style="1" customWidth="1"/>
    <col min="8" max="8" width="25.21875" style="1" customWidth="1"/>
    <col min="9" max="9" width="4.33203125" style="1" customWidth="1"/>
    <col min="10" max="10" width="50.88671875" style="1" customWidth="1"/>
    <col min="11" max="16384" width="9.33203125" style="1"/>
  </cols>
  <sheetData>
    <row r="1" spans="1:10" ht="15" thickBot="1"/>
    <row r="2" spans="1:10" ht="22.5" customHeight="1">
      <c r="B2" s="57" t="s">
        <v>23</v>
      </c>
      <c r="C2" s="58"/>
      <c r="D2" s="58"/>
      <c r="E2" s="59"/>
    </row>
    <row r="3" spans="1:10" ht="18" customHeight="1">
      <c r="B3" s="60" t="str">
        <f>Voorblad!B3</f>
        <v>Europese openbare aanbesteding "Opleidingsmakelaar" t.b.v. het Kadaster</v>
      </c>
      <c r="C3" s="61"/>
      <c r="D3" s="61"/>
      <c r="E3" s="62"/>
    </row>
    <row r="4" spans="1:10" ht="13.95" customHeight="1">
      <c r="B4" s="60" t="str">
        <f>Voorblad!B4</f>
        <v>2Agree nummer: A24-104019  / TenderNed kenmerk: TN 542534</v>
      </c>
      <c r="C4" s="61"/>
      <c r="D4" s="61"/>
      <c r="E4" s="62"/>
    </row>
    <row r="5" spans="1:10" ht="15" customHeight="1">
      <c r="B5" s="60" t="str">
        <f>Voorblad!B5</f>
        <v>Datum: 16-10-2025 / Versie: 2.0</v>
      </c>
      <c r="C5" s="61"/>
      <c r="D5" s="61"/>
      <c r="E5" s="62"/>
    </row>
    <row r="6" spans="1:10" ht="15" customHeight="1" thickBot="1">
      <c r="B6" s="31" t="str">
        <f>Voorblad!B6</f>
        <v>Naam Inschrijver:</v>
      </c>
      <c r="C6" s="66" t="str">
        <f>Voorblad!C6</f>
        <v>Invullen op 'voorblad'</v>
      </c>
      <c r="D6" s="67"/>
      <c r="E6" s="68"/>
    </row>
    <row r="7" spans="1:10" ht="7.95" customHeight="1">
      <c r="B7" s="27"/>
      <c r="C7" s="27"/>
      <c r="D7" s="27"/>
      <c r="E7" s="27"/>
    </row>
    <row r="8" spans="1:10" ht="28.2" customHeight="1">
      <c r="A8" s="7"/>
      <c r="B8" s="74" t="s">
        <v>24</v>
      </c>
      <c r="C8" s="75"/>
      <c r="D8" s="76"/>
      <c r="E8" s="30" t="s">
        <v>25</v>
      </c>
    </row>
    <row r="9" spans="1:10" ht="99.6" customHeight="1">
      <c r="B9" s="71" t="s">
        <v>26</v>
      </c>
      <c r="C9" s="72"/>
      <c r="D9" s="73"/>
      <c r="E9" s="28">
        <v>1</v>
      </c>
    </row>
    <row r="10" spans="1:10" ht="13.2" customHeight="1">
      <c r="B10" s="33" t="s">
        <v>27</v>
      </c>
      <c r="C10" s="33"/>
      <c r="D10" s="33"/>
      <c r="E10" s="34">
        <f>E9</f>
        <v>1</v>
      </c>
      <c r="G10" s="35">
        <v>30000</v>
      </c>
      <c r="H10" s="40" t="s">
        <v>28</v>
      </c>
      <c r="J10" s="41"/>
    </row>
    <row r="11" spans="1:10" ht="7.95" customHeight="1">
      <c r="B11" s="27"/>
      <c r="C11" s="27"/>
      <c r="D11" s="27"/>
      <c r="E11" s="27"/>
    </row>
    <row r="12" spans="1:10" ht="33.6" customHeight="1">
      <c r="A12" s="7"/>
      <c r="B12" s="30" t="s">
        <v>29</v>
      </c>
      <c r="C12" s="30" t="s">
        <v>30</v>
      </c>
      <c r="D12" s="30" t="s">
        <v>31</v>
      </c>
      <c r="E12" s="30" t="s">
        <v>25</v>
      </c>
    </row>
    <row r="13" spans="1:10" ht="85.95" customHeight="1">
      <c r="B13" s="32" t="s">
        <v>32</v>
      </c>
      <c r="C13" s="28">
        <v>1</v>
      </c>
      <c r="D13" s="36">
        <v>4</v>
      </c>
      <c r="E13" s="46">
        <f>C13*D13</f>
        <v>4</v>
      </c>
    </row>
    <row r="14" spans="1:10" ht="13.2" customHeight="1">
      <c r="B14" s="33" t="s">
        <v>33</v>
      </c>
      <c r="C14" s="33"/>
      <c r="D14" s="33"/>
      <c r="E14" s="34">
        <f>E13</f>
        <v>4</v>
      </c>
      <c r="G14" s="35">
        <v>240000</v>
      </c>
      <c r="H14" s="40" t="s">
        <v>28</v>
      </c>
      <c r="J14" s="41"/>
    </row>
    <row r="15" spans="1:10" ht="7.95" customHeight="1">
      <c r="B15" s="27"/>
      <c r="C15" s="27"/>
      <c r="D15" s="27"/>
      <c r="E15" s="27"/>
    </row>
    <row r="16" spans="1:10" ht="27.6" customHeight="1">
      <c r="A16" s="7"/>
      <c r="B16" s="30" t="s">
        <v>34</v>
      </c>
      <c r="C16" s="30" t="s">
        <v>35</v>
      </c>
      <c r="D16" s="30" t="s">
        <v>56</v>
      </c>
      <c r="E16" s="30" t="s">
        <v>25</v>
      </c>
    </row>
    <row r="17" spans="1:10" ht="67.2" customHeight="1">
      <c r="B17" s="32" t="s">
        <v>36</v>
      </c>
      <c r="C17" s="37">
        <v>0.01</v>
      </c>
      <c r="D17" s="42">
        <v>1000000</v>
      </c>
      <c r="E17" s="46">
        <f>D17-(C17*D17)</f>
        <v>990000</v>
      </c>
      <c r="G17" s="85" t="s">
        <v>57</v>
      </c>
      <c r="H17" s="85"/>
    </row>
    <row r="18" spans="1:10" ht="13.2" customHeight="1">
      <c r="B18" s="33" t="s">
        <v>37</v>
      </c>
      <c r="C18" s="33"/>
      <c r="D18" s="33"/>
      <c r="E18" s="34">
        <f>E17</f>
        <v>990000</v>
      </c>
    </row>
    <row r="19" spans="1:10" ht="7.95" customHeight="1">
      <c r="B19" s="27"/>
      <c r="C19" s="27"/>
      <c r="D19" s="27"/>
      <c r="E19" s="27"/>
    </row>
    <row r="20" spans="1:10" ht="30.6" customHeight="1">
      <c r="A20" s="7"/>
      <c r="B20" s="30" t="s">
        <v>38</v>
      </c>
      <c r="C20" s="30" t="s">
        <v>39</v>
      </c>
      <c r="D20" s="30" t="s">
        <v>40</v>
      </c>
      <c r="E20" s="30" t="s">
        <v>25</v>
      </c>
    </row>
    <row r="21" spans="1:10" ht="48.6" customHeight="1">
      <c r="B21" s="32" t="s">
        <v>41</v>
      </c>
      <c r="C21" s="28">
        <v>1</v>
      </c>
      <c r="D21" s="36">
        <v>200</v>
      </c>
      <c r="E21" s="46">
        <f>C21*D21</f>
        <v>200</v>
      </c>
    </row>
    <row r="22" spans="1:10" ht="13.2" customHeight="1">
      <c r="B22" s="33" t="s">
        <v>42</v>
      </c>
      <c r="C22" s="33"/>
      <c r="D22" s="33"/>
      <c r="E22" s="34">
        <f>E21</f>
        <v>200</v>
      </c>
      <c r="G22" s="35">
        <f>D21*75</f>
        <v>15000</v>
      </c>
      <c r="H22" s="40" t="s">
        <v>28</v>
      </c>
    </row>
    <row r="23" spans="1:10" ht="7.95" customHeight="1">
      <c r="B23" s="27"/>
      <c r="C23" s="27"/>
      <c r="D23" s="27"/>
      <c r="E23" s="27"/>
    </row>
    <row r="24" spans="1:10" ht="42" customHeight="1">
      <c r="A24" s="7"/>
      <c r="B24" s="30" t="s">
        <v>43</v>
      </c>
      <c r="C24" s="30" t="s">
        <v>39</v>
      </c>
      <c r="D24" s="30" t="s">
        <v>40</v>
      </c>
      <c r="E24" s="30" t="s">
        <v>25</v>
      </c>
    </row>
    <row r="25" spans="1:10" ht="36" customHeight="1">
      <c r="B25" s="32" t="s">
        <v>44</v>
      </c>
      <c r="C25" s="28">
        <v>1</v>
      </c>
      <c r="D25" s="36">
        <v>160</v>
      </c>
      <c r="E25" s="46">
        <f>C25*D25</f>
        <v>160</v>
      </c>
      <c r="G25" s="41"/>
      <c r="H25" s="41"/>
      <c r="J25" s="41"/>
    </row>
    <row r="26" spans="1:10" ht="13.2" customHeight="1">
      <c r="B26" s="33" t="s">
        <v>45</v>
      </c>
      <c r="C26" s="33"/>
      <c r="D26" s="33"/>
      <c r="E26" s="34">
        <f>E25</f>
        <v>160</v>
      </c>
      <c r="G26" s="41"/>
      <c r="H26" s="41"/>
    </row>
    <row r="27" spans="1:10" ht="10.199999999999999" customHeight="1" thickBot="1">
      <c r="B27" s="27"/>
      <c r="C27" s="27"/>
      <c r="D27" s="27"/>
      <c r="E27" s="27"/>
    </row>
    <row r="28" spans="1:10" ht="31.2" customHeight="1" thickBot="1">
      <c r="B28" s="69" t="s">
        <v>46</v>
      </c>
      <c r="C28" s="70"/>
      <c r="D28" s="70"/>
      <c r="E28" s="38">
        <f>E10+E14+E18+E22+E26</f>
        <v>990365</v>
      </c>
      <c r="G28" s="77" t="s">
        <v>47</v>
      </c>
      <c r="H28" s="77"/>
      <c r="I28" s="77"/>
      <c r="J28" s="77"/>
    </row>
    <row r="29" spans="1:10">
      <c r="A29" s="7"/>
      <c r="B29" s="7"/>
      <c r="C29" s="7"/>
      <c r="D29" s="7"/>
      <c r="E29" s="7"/>
    </row>
    <row r="30" spans="1:10" ht="25.2">
      <c r="A30" s="7"/>
      <c r="B30" s="43" t="s">
        <v>48</v>
      </c>
      <c r="C30" s="44"/>
      <c r="D30" s="45"/>
      <c r="E30" s="30" t="s">
        <v>25</v>
      </c>
    </row>
    <row r="31" spans="1:10">
      <c r="A31" s="7"/>
      <c r="B31" s="84" t="s">
        <v>49</v>
      </c>
      <c r="C31" s="84"/>
      <c r="D31" s="84"/>
      <c r="E31" s="28">
        <v>1</v>
      </c>
    </row>
    <row r="32" spans="1:10">
      <c r="A32" s="7"/>
      <c r="B32" s="7"/>
      <c r="C32" s="7"/>
      <c r="D32" s="7"/>
      <c r="E32" s="7"/>
    </row>
    <row r="33" spans="1:5">
      <c r="A33" s="7"/>
      <c r="B33" s="7"/>
      <c r="C33" s="7"/>
      <c r="D33" s="7"/>
      <c r="E33" s="7"/>
    </row>
    <row r="34" spans="1:5" s="2" customFormat="1" ht="33" customHeight="1">
      <c r="B34" s="63" t="s">
        <v>50</v>
      </c>
      <c r="C34" s="64"/>
      <c r="D34" s="64"/>
      <c r="E34" s="65"/>
    </row>
    <row r="35" spans="1:5" s="2" customFormat="1">
      <c r="B35" s="78" t="s">
        <v>51</v>
      </c>
      <c r="C35" s="79"/>
      <c r="D35" s="79"/>
      <c r="E35" s="80"/>
    </row>
    <row r="36" spans="1:5" s="2" customFormat="1">
      <c r="B36" s="78" t="s">
        <v>52</v>
      </c>
      <c r="C36" s="79"/>
      <c r="D36" s="79"/>
      <c r="E36" s="80"/>
    </row>
    <row r="37" spans="1:5" s="2" customFormat="1">
      <c r="B37" s="78" t="s">
        <v>53</v>
      </c>
      <c r="C37" s="79"/>
      <c r="D37" s="79"/>
      <c r="E37" s="80"/>
    </row>
    <row r="38" spans="1:5" s="2" customFormat="1" ht="36.450000000000003" customHeight="1">
      <c r="B38" s="81" t="s">
        <v>54</v>
      </c>
      <c r="C38" s="82"/>
      <c r="D38" s="82"/>
      <c r="E38" s="83"/>
    </row>
    <row r="39" spans="1:5">
      <c r="A39" s="7"/>
      <c r="B39" s="7"/>
      <c r="C39" s="7"/>
      <c r="D39" s="7"/>
      <c r="E39" s="7"/>
    </row>
    <row r="40" spans="1:5">
      <c r="A40" s="7"/>
      <c r="B40" s="7"/>
      <c r="C40" s="7"/>
      <c r="D40" s="7"/>
      <c r="E40" s="7"/>
    </row>
    <row r="41" spans="1:5">
      <c r="A41" s="7"/>
      <c r="B41" s="7"/>
      <c r="C41" s="7"/>
      <c r="D41" s="7"/>
      <c r="E41" s="7"/>
    </row>
  </sheetData>
  <sheetProtection selectLockedCells="1"/>
  <mergeCells count="16">
    <mergeCell ref="G17:H17"/>
    <mergeCell ref="G28:J28"/>
    <mergeCell ref="B35:E35"/>
    <mergeCell ref="B36:E36"/>
    <mergeCell ref="B37:E37"/>
    <mergeCell ref="B38:E38"/>
    <mergeCell ref="B31:D31"/>
    <mergeCell ref="B2:E2"/>
    <mergeCell ref="B3:E3"/>
    <mergeCell ref="B4:E4"/>
    <mergeCell ref="B5:E5"/>
    <mergeCell ref="B34:E34"/>
    <mergeCell ref="C6:E6"/>
    <mergeCell ref="B28:D28"/>
    <mergeCell ref="B9:D9"/>
    <mergeCell ref="B8:D8"/>
  </mergeCells>
  <pageMargins left="0.70866141732283472" right="0.70866141732283472" top="0.74803149606299213" bottom="0.74803149606299213" header="0.31496062992125984" footer="0.31496062992125984"/>
  <pageSetup paperSize="9" scale="9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EB7947186C3C4C9117F4F7DF6EFA2A" ma:contentTypeVersion="14" ma:contentTypeDescription="Een nieuw document maken." ma:contentTypeScope="" ma:versionID="368a7356a152bfbbea168264ce0d9940">
  <xsd:schema xmlns:xsd="http://www.w3.org/2001/XMLSchema" xmlns:xs="http://www.w3.org/2001/XMLSchema" xmlns:p="http://schemas.microsoft.com/office/2006/metadata/properties" xmlns:ns2="da6bfb60-2820-4853-a390-89a3dae269c5" xmlns:ns3="7d5909f0-ef72-43f0-b43f-3aa0466c367d" targetNamespace="http://schemas.microsoft.com/office/2006/metadata/properties" ma:root="true" ma:fieldsID="b24119aafe2a6e5eee26d5c55d1e4a1a" ns2:_="" ns3:_="">
    <xsd:import namespace="da6bfb60-2820-4853-a390-89a3dae269c5"/>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6bfb60-2820-4853-a390-89a3dae26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62104ac-06ba-47a3-b2d0-cd39c24e44a3}"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da6bfb60-2820-4853-a390-89a3dae269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7688DE-5CA2-44EA-8CEA-128B476D73EE}">
  <ds:schemaRefs>
    <ds:schemaRef ds:uri="http://schemas.microsoft.com/sharepoint/v3/contenttype/forms"/>
  </ds:schemaRefs>
</ds:datastoreItem>
</file>

<file path=customXml/itemProps2.xml><?xml version="1.0" encoding="utf-8"?>
<ds:datastoreItem xmlns:ds="http://schemas.openxmlformats.org/officeDocument/2006/customXml" ds:itemID="{5B22B0E1-2CB7-43A6-BB66-36797BC0C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6bfb60-2820-4853-a390-89a3dae269c5"/>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E4B2A5-DA94-4537-B6CF-E80DDFEA46C8}">
  <ds:schemaRefs>
    <ds:schemaRef ds:uri="http://schemas.microsoft.com/office/2006/metadata/properties"/>
    <ds:schemaRef ds:uri="http://schemas.microsoft.com/office/infopath/2007/PartnerControls"/>
    <ds:schemaRef ds:uri="7d5909f0-ef72-43f0-b43f-3aa0466c367d"/>
    <ds:schemaRef ds:uri="da6bfb60-2820-4853-a390-89a3dae269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Instructie</vt:lpstr>
      <vt:lpstr>Totale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2025-10-16T11:51:57Z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0x01010075EB7947186C3C4C9117F4F7DF6EFA2A</vt:lpwstr>
  </property>
  <property fmtid="{D5CDD505-2E9C-101B-9397-08002B2CF9AE}" pid="3" name="MediaServiceImageTags">
    <vt:lpwstr/>
  </property>
</Properties>
</file>