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tw.sharepoint.com/sites/Inkoop/ICT/2025/Managed SIEM_SOC/Publicatie TenderNed/"/>
    </mc:Choice>
  </mc:AlternateContent>
  <xr:revisionPtr revIDLastSave="236" documentId="8_{C99E2BC9-9FBB-4849-9851-38577AE5858A}" xr6:coauthVersionLast="47" xr6:coauthVersionMax="47" xr10:uidLastSave="{88A7A5AF-0A1F-44E7-A547-F30C68222B1F}"/>
  <bookViews>
    <workbookView xWindow="25695" yWindow="0" windowWidth="26010" windowHeight="20985" xr2:uid="{499C464A-FCEE-4E20-BCB7-F45DD97DED6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E6" i="1"/>
  <c r="E5" i="1"/>
  <c r="E7" i="1"/>
  <c r="E10" i="1"/>
  <c r="E14" i="1"/>
  <c r="B23" i="1" s="1"/>
  <c r="E15" i="1"/>
  <c r="E11" i="1"/>
  <c r="B22" i="1" l="1"/>
</calcChain>
</file>

<file path=xl/sharedStrings.xml><?xml version="1.0" encoding="utf-8"?>
<sst xmlns="http://schemas.openxmlformats.org/spreadsheetml/2006/main" count="45" uniqueCount="41">
  <si>
    <t>Kostencomponent</t>
  </si>
  <si>
    <t>Eenheid</t>
  </si>
  <si>
    <t>Aantal</t>
  </si>
  <si>
    <t>Totaalprijs (€)</t>
  </si>
  <si>
    <t>eenmalig</t>
  </si>
  <si>
    <t>Maandelijkse monitoringkosten</t>
  </si>
  <si>
    <t>per maand</t>
  </si>
  <si>
    <t>per uur</t>
  </si>
  <si>
    <t>Rapportage en compliance ondersteuning</t>
  </si>
  <si>
    <t>per sessie</t>
  </si>
  <si>
    <t>Totaalprijs jaar 1</t>
  </si>
  <si>
    <t>Leverancier:</t>
  </si>
  <si>
    <t>Naam contactpersoon:</t>
  </si>
  <si>
    <t>Telefoon:</t>
  </si>
  <si>
    <t>Email:</t>
  </si>
  <si>
    <t>Datum:</t>
  </si>
  <si>
    <t>Naam ondertekenaar:</t>
  </si>
  <si>
    <t>Rechtsgeldige ondertekening (cf. KvK)</t>
  </si>
  <si>
    <t>Per jaar</t>
  </si>
  <si>
    <r>
      <t xml:space="preserve">TCO </t>
    </r>
    <r>
      <rPr>
        <b/>
        <sz val="16"/>
        <color theme="1"/>
        <rFont val="Cambria"/>
        <family val="1"/>
      </rPr>
      <t>(P1)</t>
    </r>
    <r>
      <rPr>
        <sz val="16"/>
        <color theme="1"/>
        <rFont val="Cambria"/>
        <family val="1"/>
      </rPr>
      <t xml:space="preserve"> (over 6 jaren)</t>
    </r>
  </si>
  <si>
    <r>
      <t xml:space="preserve">Extra consultancy Uurtarief meerwerk </t>
    </r>
    <r>
      <rPr>
        <b/>
        <sz val="11"/>
        <color theme="1"/>
        <rFont val="Cambria"/>
        <family val="1"/>
      </rPr>
      <t>(P2)</t>
    </r>
  </si>
  <si>
    <t>Eenmalig, initieel</t>
  </si>
  <si>
    <t>Maandelijks terugkerend</t>
  </si>
  <si>
    <t>Aanvullend (op aanvraag Opdrachtgever; fictieve aantallen!!)</t>
  </si>
  <si>
    <t>Opleiding en awareness voor medewerkers (op locatie Opdrachtgever)</t>
  </si>
  <si>
    <t>Setupkosten totaal SOC</t>
  </si>
  <si>
    <t>Threat intelligence integratie totaal</t>
  </si>
  <si>
    <t>Alle prijzen exclusief BTW</t>
  </si>
  <si>
    <t>Prijs per eenheid (€) excl. BTW</t>
  </si>
  <si>
    <r>
      <t xml:space="preserve">Uurtarief Consultant </t>
    </r>
    <r>
      <rPr>
        <b/>
        <sz val="16"/>
        <color theme="1"/>
        <rFont val="Cambria"/>
        <family val="1"/>
      </rPr>
      <t xml:space="preserve">(P2) </t>
    </r>
    <r>
      <rPr>
        <i/>
        <sz val="11"/>
        <color theme="1"/>
        <rFont val="Cambria"/>
        <family val="1"/>
      </rPr>
      <t>(op basis van fictief 100 uren)</t>
    </r>
  </si>
  <si>
    <t>Totaalprijs jaren 2 t/m 4 en optie jaren 5 en 6</t>
  </si>
  <si>
    <t>Gele cellen zijn gunningscriteria 'Prijs': P1 en P2</t>
  </si>
  <si>
    <t>Totalen</t>
  </si>
  <si>
    <t>Gunningscriteria Prijs</t>
  </si>
  <si>
    <t>Ondertekening Inschrijver</t>
  </si>
  <si>
    <t>Bijlage 10 Prijzeninvulblad Aanbesteding SIEM/SOC Diensten t.b.v. Veiligheidsregio Twente</t>
  </si>
  <si>
    <t>Enkel de Oranje cellen in te vullen door Inschrijver</t>
  </si>
  <si>
    <t>INVUL-INSTRUCTIE:</t>
  </si>
  <si>
    <r>
      <t xml:space="preserve">Er mogen verder </t>
    </r>
    <r>
      <rPr>
        <b/>
        <i/>
        <sz val="11"/>
        <color theme="1"/>
        <rFont val="Calibri"/>
        <family val="2"/>
        <scheme val="minor"/>
      </rPr>
      <t>geen wijzigingen</t>
    </r>
    <r>
      <rPr>
        <sz val="11"/>
        <color theme="1"/>
        <rFont val="Calibri"/>
        <family val="2"/>
        <scheme val="minor"/>
      </rPr>
      <t xml:space="preserve"> worden aangebracht in dit formulier; dit </t>
    </r>
    <r>
      <rPr>
        <b/>
        <i/>
        <sz val="11"/>
        <color theme="1"/>
        <rFont val="Calibri"/>
        <family val="2"/>
        <scheme val="minor"/>
      </rPr>
      <t>op straffe van uitsluiting</t>
    </r>
    <r>
      <rPr>
        <sz val="11"/>
        <color theme="1"/>
        <rFont val="Calibri"/>
        <family val="2"/>
        <scheme val="minor"/>
      </rPr>
      <t>!</t>
    </r>
  </si>
  <si>
    <t>Opleiding en awareness voor medewerkers totaal (minimaal 5 beheerders)</t>
  </si>
  <si>
    <r>
      <t xml:space="preserve">Let op! </t>
    </r>
    <r>
      <rPr>
        <sz val="11"/>
        <color theme="1"/>
        <rFont val="Calibri"/>
        <family val="2"/>
        <scheme val="minor"/>
      </rPr>
      <t xml:space="preserve">VRT heeft als Opdrachtgever een maximaal beschikbaar jaarbudget van </t>
    </r>
    <r>
      <rPr>
        <b/>
        <sz val="11"/>
        <color theme="1"/>
        <rFont val="Calibri"/>
        <family val="2"/>
        <scheme val="minor"/>
      </rPr>
      <t xml:space="preserve">€ 75.000,-- </t>
    </r>
    <r>
      <rPr>
        <sz val="11"/>
        <color theme="1"/>
        <rFont val="Calibri"/>
        <family val="2"/>
        <scheme val="minor"/>
      </rPr>
      <t xml:space="preserve">(excl. Btw); Op het prijzenblad (bijlage 10) is dit het weergegeven bedrag in de blauwe cel D-19, gedeeld door 5 jaar; het weergegeven bedrag in de blauwe cel D-19 mag dus maximaal </t>
    </r>
    <r>
      <rPr>
        <b/>
        <sz val="11"/>
        <color theme="1"/>
        <rFont val="Calibri"/>
        <family val="2"/>
        <scheme val="minor"/>
      </rPr>
      <t>€ 375.000,--</t>
    </r>
    <r>
      <rPr>
        <sz val="11"/>
        <color theme="1"/>
        <rFont val="Calibri"/>
        <family val="2"/>
        <scheme val="minor"/>
      </rPr>
      <t xml:space="preserve"> (excl. Btw) bedragen. Inschrijvingen met een hoger bedrag </t>
    </r>
    <r>
      <rPr>
        <i/>
        <sz val="11"/>
        <color theme="1"/>
        <rFont val="Calibri"/>
        <family val="2"/>
        <scheme val="minor"/>
      </rPr>
      <t>kunnen</t>
    </r>
    <r>
      <rPr>
        <sz val="11"/>
        <color theme="1"/>
        <rFont val="Calibri"/>
        <family val="2"/>
        <scheme val="minor"/>
      </rPr>
      <t xml:space="preserve"> bij de beoordeling terzijde worden gelegd.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</si>
</sst>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6"/>
      <color theme="1"/>
      <name val="Cambria"/>
      <family val="1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b/>
      <sz val="24"/>
      <color theme="1"/>
      <name val="Calibri"/>
      <family val="2"/>
      <scheme val="minor"/>
    </font>
    <font>
      <i/>
      <sz val="11"/>
      <color theme="1"/>
      <name val="Cambria"/>
      <family val="1"/>
    </font>
    <font>
      <b/>
      <i/>
      <sz val="11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sz val="18"/>
      <color theme="1"/>
      <name val="Cambria"/>
      <family val="1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/>
    <xf numFmtId="44" fontId="0" fillId="0" borderId="0" xfId="0" applyNumberFormat="1"/>
    <xf numFmtId="44" fontId="1" fillId="0" borderId="4" xfId="0" applyNumberFormat="1" applyFont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7" fillId="0" borderId="0" xfId="0" applyFont="1"/>
    <xf numFmtId="44" fontId="7" fillId="0" borderId="0" xfId="0" applyNumberFormat="1" applyFont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44" fontId="1" fillId="4" borderId="4" xfId="0" applyNumberFormat="1" applyFont="1" applyFill="1" applyBorder="1" applyAlignment="1">
      <alignment vertical="center" wrapText="1"/>
    </xf>
    <xf numFmtId="0" fontId="0" fillId="2" borderId="0" xfId="0" applyFill="1"/>
    <xf numFmtId="0" fontId="1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4" fontId="9" fillId="0" borderId="2" xfId="0" applyNumberFormat="1" applyFont="1" applyBorder="1" applyAlignment="1">
      <alignment vertical="center" wrapText="1"/>
    </xf>
    <xf numFmtId="0" fontId="11" fillId="0" borderId="6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0" fillId="3" borderId="0" xfId="0" applyFont="1" applyFill="1"/>
    <xf numFmtId="0" fontId="12" fillId="0" borderId="0" xfId="0" applyFont="1" applyAlignment="1">
      <alignment wrapText="1"/>
    </xf>
    <xf numFmtId="0" fontId="12" fillId="0" borderId="0" xfId="0" applyFont="1"/>
    <xf numFmtId="44" fontId="12" fillId="0" borderId="0" xfId="0" applyNumberFormat="1" applyFont="1"/>
    <xf numFmtId="0" fontId="10" fillId="2" borderId="0" xfId="0" applyFont="1" applyFill="1"/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4" fontId="2" fillId="3" borderId="14" xfId="0" applyNumberFormat="1" applyFont="1" applyFill="1" applyBorder="1" applyAlignment="1">
      <alignment horizontal="center" vertical="center" wrapText="1"/>
    </xf>
    <xf numFmtId="44" fontId="2" fillId="3" borderId="15" xfId="0" applyNumberFormat="1" applyFont="1" applyFill="1" applyBorder="1" applyAlignment="1">
      <alignment horizontal="center" vertical="center" wrapText="1"/>
    </xf>
    <xf numFmtId="44" fontId="2" fillId="3" borderId="2" xfId="0" applyNumberFormat="1" applyFont="1" applyFill="1" applyBorder="1" applyAlignment="1">
      <alignment horizontal="center" vertical="center" wrapText="1"/>
    </xf>
    <xf numFmtId="44" fontId="1" fillId="0" borderId="14" xfId="0" applyNumberFormat="1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4" fontId="1" fillId="5" borderId="14" xfId="0" applyNumberFormat="1" applyFont="1" applyFill="1" applyBorder="1" applyAlignment="1">
      <alignment horizontal="center" vertical="center" wrapText="1"/>
    </xf>
    <xf numFmtId="44" fontId="1" fillId="5" borderId="2" xfId="0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vertical="center"/>
    </xf>
    <xf numFmtId="0" fontId="10" fillId="2" borderId="0" xfId="0" applyFont="1" applyFill="1" applyAlignment="1"/>
    <xf numFmtId="0" fontId="0" fillId="2" borderId="0" xfId="0" applyFill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65D5-6D7F-43A7-9FF2-45B2E0D6E835}">
  <dimension ref="A1:Q32"/>
  <sheetViews>
    <sheetView tabSelected="1" topLeftCell="A2" workbookViewId="0">
      <selection activeCell="O26" sqref="O26"/>
    </sheetView>
  </sheetViews>
  <sheetFormatPr defaultRowHeight="14.4" x14ac:dyDescent="0.3"/>
  <cols>
    <col min="1" max="1" width="36.6640625" style="9" customWidth="1"/>
    <col min="4" max="4" width="14.33203125" customWidth="1"/>
    <col min="5" max="5" width="22" style="6" customWidth="1"/>
  </cols>
  <sheetData>
    <row r="1" spans="1:17" s="11" customFormat="1" ht="31.8" thickBot="1" x14ac:dyDescent="0.65">
      <c r="A1" s="11" t="s">
        <v>35</v>
      </c>
      <c r="E1" s="12"/>
    </row>
    <row r="2" spans="1:17" s="13" customFormat="1" ht="42" thickBot="1" x14ac:dyDescent="0.35">
      <c r="A2" s="19" t="s">
        <v>0</v>
      </c>
      <c r="B2" s="20" t="s">
        <v>1</v>
      </c>
      <c r="C2" s="20" t="s">
        <v>2</v>
      </c>
      <c r="D2" s="20" t="s">
        <v>28</v>
      </c>
      <c r="E2" s="21" t="s">
        <v>3</v>
      </c>
    </row>
    <row r="3" spans="1:17" ht="15" thickBot="1" x14ac:dyDescent="0.35">
      <c r="H3" s="48" t="s">
        <v>37</v>
      </c>
      <c r="I3" s="48"/>
      <c r="J3" s="48"/>
      <c r="K3" s="48"/>
      <c r="L3" s="16"/>
      <c r="M3" s="16"/>
      <c r="N3" s="16"/>
      <c r="O3" s="16"/>
      <c r="P3" s="16"/>
      <c r="Q3" s="16"/>
    </row>
    <row r="4" spans="1:17" s="13" customFormat="1" ht="15" thickBot="1" x14ac:dyDescent="0.35">
      <c r="A4" s="30" t="s">
        <v>21</v>
      </c>
      <c r="B4" s="31"/>
      <c r="C4" s="31"/>
      <c r="D4" s="31"/>
      <c r="E4" s="32"/>
      <c r="H4" s="29" t="s">
        <v>36</v>
      </c>
      <c r="I4" s="29"/>
      <c r="J4" s="29"/>
      <c r="K4" s="29"/>
      <c r="L4" s="17"/>
      <c r="M4" s="17"/>
      <c r="N4" s="17"/>
      <c r="O4" s="29"/>
      <c r="P4" s="29"/>
      <c r="Q4" s="29"/>
    </row>
    <row r="5" spans="1:17" ht="15" thickBot="1" x14ac:dyDescent="0.35">
      <c r="A5" s="3" t="s">
        <v>25</v>
      </c>
      <c r="B5" s="4" t="s">
        <v>4</v>
      </c>
      <c r="C5" s="4">
        <v>1</v>
      </c>
      <c r="D5" s="10"/>
      <c r="E5" s="7">
        <f>D5</f>
        <v>0</v>
      </c>
      <c r="H5" s="16" t="s">
        <v>38</v>
      </c>
      <c r="I5" s="16"/>
      <c r="J5" s="16"/>
      <c r="K5" s="16"/>
      <c r="L5" s="16"/>
      <c r="M5" s="16"/>
      <c r="N5" s="16"/>
      <c r="O5" s="16"/>
      <c r="P5" s="16"/>
      <c r="Q5" s="16"/>
    </row>
    <row r="6" spans="1:17" ht="15" thickBot="1" x14ac:dyDescent="0.35">
      <c r="A6" s="3" t="s">
        <v>26</v>
      </c>
      <c r="B6" s="4" t="s">
        <v>4</v>
      </c>
      <c r="C6" s="4">
        <v>1</v>
      </c>
      <c r="D6" s="10"/>
      <c r="E6" s="7">
        <f>D6</f>
        <v>0</v>
      </c>
      <c r="H6" s="49" t="s">
        <v>27</v>
      </c>
      <c r="I6" s="49"/>
      <c r="J6" s="49"/>
      <c r="K6" s="18"/>
      <c r="L6" s="18"/>
      <c r="M6" s="18"/>
      <c r="N6" s="18"/>
      <c r="O6" s="16"/>
      <c r="P6" s="16"/>
      <c r="Q6" s="16"/>
    </row>
    <row r="7" spans="1:17" ht="42" thickBot="1" x14ac:dyDescent="0.35">
      <c r="A7" s="3" t="s">
        <v>39</v>
      </c>
      <c r="B7" s="4" t="s">
        <v>4</v>
      </c>
      <c r="C7" s="4">
        <v>1</v>
      </c>
      <c r="D7" s="10"/>
      <c r="E7" s="7">
        <f>D7</f>
        <v>0</v>
      </c>
    </row>
    <row r="8" spans="1:17" s="27" customFormat="1" ht="26.4" thickBot="1" x14ac:dyDescent="0.55000000000000004">
      <c r="A8" s="26"/>
      <c r="E8" s="28"/>
    </row>
    <row r="9" spans="1:17" s="13" customFormat="1" ht="15" thickBot="1" x14ac:dyDescent="0.35">
      <c r="A9" s="30" t="s">
        <v>22</v>
      </c>
      <c r="B9" s="31"/>
      <c r="C9" s="31"/>
      <c r="D9" s="31"/>
      <c r="E9" s="32"/>
    </row>
    <row r="10" spans="1:17" ht="28.2" thickBot="1" x14ac:dyDescent="0.35">
      <c r="A10" s="3" t="s">
        <v>5</v>
      </c>
      <c r="B10" s="4" t="s">
        <v>6</v>
      </c>
      <c r="C10" s="4">
        <v>12</v>
      </c>
      <c r="D10" s="10"/>
      <c r="E10" s="7">
        <f>D10*C10</f>
        <v>0</v>
      </c>
    </row>
    <row r="11" spans="1:17" ht="28.2" thickBot="1" x14ac:dyDescent="0.35">
      <c r="A11" s="3" t="s">
        <v>8</v>
      </c>
      <c r="B11" s="4" t="s">
        <v>6</v>
      </c>
      <c r="C11" s="4">
        <v>12</v>
      </c>
      <c r="D11" s="10"/>
      <c r="E11" s="7">
        <f>D11*C11</f>
        <v>0</v>
      </c>
    </row>
    <row r="12" spans="1:17" s="27" customFormat="1" ht="26.4" thickBot="1" x14ac:dyDescent="0.55000000000000004">
      <c r="A12" s="26"/>
      <c r="E12" s="28"/>
    </row>
    <row r="13" spans="1:17" s="13" customFormat="1" ht="15" thickBot="1" x14ac:dyDescent="0.35">
      <c r="A13" s="30" t="s">
        <v>23</v>
      </c>
      <c r="B13" s="31"/>
      <c r="C13" s="31"/>
      <c r="D13" s="31"/>
      <c r="E13" s="32"/>
    </row>
    <row r="14" spans="1:17" ht="28.2" thickBot="1" x14ac:dyDescent="0.35">
      <c r="A14" s="3" t="s">
        <v>20</v>
      </c>
      <c r="B14" s="4" t="s">
        <v>7</v>
      </c>
      <c r="C14" s="4">
        <v>100</v>
      </c>
      <c r="D14" s="10"/>
      <c r="E14" s="15">
        <f>D14*C14</f>
        <v>0</v>
      </c>
    </row>
    <row r="15" spans="1:17" ht="42" thickBot="1" x14ac:dyDescent="0.35">
      <c r="A15" s="3" t="s">
        <v>24</v>
      </c>
      <c r="B15" s="4" t="s">
        <v>9</v>
      </c>
      <c r="C15" s="4">
        <v>8</v>
      </c>
      <c r="D15" s="10"/>
      <c r="E15" s="7">
        <f>D15*C15</f>
        <v>0</v>
      </c>
    </row>
    <row r="16" spans="1:17" s="27" customFormat="1" ht="26.4" thickBot="1" x14ac:dyDescent="0.55000000000000004">
      <c r="A16" s="26"/>
      <c r="E16" s="28"/>
    </row>
    <row r="17" spans="1:17" s="13" customFormat="1" ht="15" thickBot="1" x14ac:dyDescent="0.35">
      <c r="A17" s="30" t="s">
        <v>32</v>
      </c>
      <c r="B17" s="31"/>
      <c r="C17" s="31"/>
      <c r="D17" s="31"/>
      <c r="E17" s="32"/>
    </row>
    <row r="18" spans="1:17" ht="15" thickBot="1" x14ac:dyDescent="0.35">
      <c r="A18" s="1" t="s">
        <v>10</v>
      </c>
      <c r="B18" s="2" t="s">
        <v>18</v>
      </c>
      <c r="C18" s="2">
        <v>1</v>
      </c>
      <c r="D18" s="36">
        <f>E5+E6+E7+E10+E11+E14</f>
        <v>0</v>
      </c>
      <c r="E18" s="37"/>
      <c r="H18" s="46" t="s">
        <v>40</v>
      </c>
      <c r="I18" s="46"/>
      <c r="J18" s="46"/>
      <c r="K18" s="46"/>
      <c r="L18" s="46"/>
      <c r="M18" s="46"/>
      <c r="N18" s="46"/>
      <c r="O18" s="46"/>
      <c r="P18" s="46"/>
      <c r="Q18" s="46"/>
    </row>
    <row r="19" spans="1:17" ht="28.2" customHeight="1" thickBot="1" x14ac:dyDescent="0.35">
      <c r="A19" s="3" t="s">
        <v>30</v>
      </c>
      <c r="B19" s="4" t="s">
        <v>18</v>
      </c>
      <c r="C19" s="4">
        <v>5</v>
      </c>
      <c r="D19" s="44">
        <f>(C19*(E10+E11+E14))+E15</f>
        <v>0</v>
      </c>
      <c r="E19" s="45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7" s="27" customFormat="1" ht="26.4" thickBot="1" x14ac:dyDescent="0.55000000000000004">
      <c r="A20" s="26"/>
      <c r="E20" s="28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s="13" customFormat="1" ht="15" thickBot="1" x14ac:dyDescent="0.35">
      <c r="A21" s="30" t="s">
        <v>33</v>
      </c>
      <c r="B21" s="31"/>
      <c r="C21" s="31"/>
      <c r="D21" s="31"/>
      <c r="E21" s="32"/>
    </row>
    <row r="22" spans="1:17" s="5" customFormat="1" ht="21.6" thickBot="1" x14ac:dyDescent="0.45">
      <c r="A22" s="14" t="s">
        <v>19</v>
      </c>
      <c r="B22" s="33">
        <f>D18+D19</f>
        <v>0</v>
      </c>
      <c r="C22" s="34"/>
      <c r="D22" s="34"/>
      <c r="E22" s="35"/>
      <c r="H22" s="47" t="s">
        <v>31</v>
      </c>
      <c r="I22" s="25"/>
      <c r="J22" s="25"/>
      <c r="K22" s="25"/>
      <c r="L22" s="25"/>
    </row>
    <row r="23" spans="1:17" s="5" customFormat="1" ht="34.799999999999997" thickBot="1" x14ac:dyDescent="0.45">
      <c r="A23" s="14" t="s">
        <v>29</v>
      </c>
      <c r="B23" s="33">
        <f>E14</f>
        <v>0</v>
      </c>
      <c r="C23" s="34"/>
      <c r="D23" s="34"/>
      <c r="E23" s="35"/>
    </row>
    <row r="24" spans="1:17" s="27" customFormat="1" ht="26.4" thickBot="1" x14ac:dyDescent="0.55000000000000004">
      <c r="A24" s="26"/>
      <c r="E24" s="28"/>
    </row>
    <row r="25" spans="1:17" s="13" customFormat="1" ht="15" thickBot="1" x14ac:dyDescent="0.35">
      <c r="A25" s="30" t="s">
        <v>34</v>
      </c>
      <c r="B25" s="31"/>
      <c r="C25" s="31"/>
      <c r="D25" s="31"/>
      <c r="E25" s="32"/>
    </row>
    <row r="26" spans="1:17" s="8" customFormat="1" ht="23.4" x14ac:dyDescent="0.45">
      <c r="A26" s="22" t="s">
        <v>11</v>
      </c>
      <c r="B26" s="40"/>
      <c r="C26" s="40"/>
      <c r="D26" s="40"/>
      <c r="E26" s="41"/>
    </row>
    <row r="27" spans="1:17" s="8" customFormat="1" ht="23.4" x14ac:dyDescent="0.45">
      <c r="A27" s="23" t="s">
        <v>12</v>
      </c>
      <c r="B27" s="42"/>
      <c r="C27" s="42"/>
      <c r="D27" s="42"/>
      <c r="E27" s="43"/>
    </row>
    <row r="28" spans="1:17" s="8" customFormat="1" ht="23.4" x14ac:dyDescent="0.45">
      <c r="A28" s="23" t="s">
        <v>13</v>
      </c>
      <c r="B28" s="42"/>
      <c r="C28" s="42"/>
      <c r="D28" s="42"/>
      <c r="E28" s="43"/>
    </row>
    <row r="29" spans="1:17" s="8" customFormat="1" ht="23.4" x14ac:dyDescent="0.45">
      <c r="A29" s="23" t="s">
        <v>14</v>
      </c>
      <c r="B29" s="42"/>
      <c r="C29" s="42"/>
      <c r="D29" s="42"/>
      <c r="E29" s="43"/>
    </row>
    <row r="30" spans="1:17" s="8" customFormat="1" ht="23.4" x14ac:dyDescent="0.45">
      <c r="A30" s="23" t="s">
        <v>15</v>
      </c>
      <c r="B30" s="42"/>
      <c r="C30" s="42"/>
      <c r="D30" s="42"/>
      <c r="E30" s="43"/>
    </row>
    <row r="31" spans="1:17" s="8" customFormat="1" ht="23.4" x14ac:dyDescent="0.45">
      <c r="A31" s="23" t="s">
        <v>16</v>
      </c>
      <c r="B31" s="42"/>
      <c r="C31" s="42"/>
      <c r="D31" s="42"/>
      <c r="E31" s="43"/>
    </row>
    <row r="32" spans="1:17" s="8" customFormat="1" ht="46.8" thickBot="1" x14ac:dyDescent="0.5">
      <c r="A32" s="24" t="s">
        <v>17</v>
      </c>
      <c r="B32" s="38"/>
      <c r="C32" s="38"/>
      <c r="D32" s="38"/>
      <c r="E32" s="39"/>
    </row>
  </sheetData>
  <mergeCells count="18">
    <mergeCell ref="B32:E32"/>
    <mergeCell ref="A4:E4"/>
    <mergeCell ref="A9:E9"/>
    <mergeCell ref="A13:E13"/>
    <mergeCell ref="B26:E26"/>
    <mergeCell ref="B27:E27"/>
    <mergeCell ref="B28:E28"/>
    <mergeCell ref="B29:E29"/>
    <mergeCell ref="B30:E30"/>
    <mergeCell ref="B31:E31"/>
    <mergeCell ref="A17:E17"/>
    <mergeCell ref="A21:E21"/>
    <mergeCell ref="A25:E25"/>
    <mergeCell ref="B22:E22"/>
    <mergeCell ref="B23:E23"/>
    <mergeCell ref="D18:E18"/>
    <mergeCell ref="D19:E19"/>
    <mergeCell ref="H18:Q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rekenblad" ma:contentTypeID="0x010100BF1EBCD40D079242B761AFEC3A3CD1FC00031E9408A3056A43B44B2BDC5F79EA8F" ma:contentTypeVersion="1" ma:contentTypeDescription="" ma:contentTypeScope="" ma:versionID="5269022e6c8fd2f26a945157420dd3e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d58913b71d4352a14d4bc70ef5608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495eb79-ce0f-48e3-9609-740d9e1d7d97" ContentTypeId="0x010100BF1EBCD40D079242B761AFEC3A3CD1FC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44A51D-45FE-419F-A9AD-1CF490C31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7372E3-A0B7-46DF-AFC9-0D86E1279DA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6684901-7BBE-4227-A5BA-D9640E5DBED0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B579BD9-4272-4082-B214-A69789FEA5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Veiligheidsregio Twente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van der Veen</dc:creator>
  <cp:keywords/>
  <dc:description/>
  <cp:lastModifiedBy>Maarten Smelt</cp:lastModifiedBy>
  <cp:revision/>
  <dcterms:created xsi:type="dcterms:W3CDTF">2019-10-03T09:41:46Z</dcterms:created>
  <dcterms:modified xsi:type="dcterms:W3CDTF">2025-08-21T13:42:32Z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0x010100BF1EBCD40D079242B761AFEC3A3CD1FC00031E9408A3056A43B44B2BDC5F79EA8F</vt:lpwstr>
  </property>
  <property fmtid="{D5CDD505-2E9C-101B-9397-08002B2CF9AE}" pid="3" name="MSIP_Label_e8f49481-729f-4c25-9d76-7e756a23b236_Enabled">
    <vt:lpwstr>true</vt:lpwstr>
  </property>
  <property fmtid="{D5CDD505-2E9C-101B-9397-08002B2CF9AE}" pid="4" name="MSIP_Label_e8f49481-729f-4c25-9d76-7e756a23b236_SetDate">
    <vt:lpwstr>2025-08-12T13:33:35Z</vt:lpwstr>
  </property>
  <property fmtid="{D5CDD505-2E9C-101B-9397-08002B2CF9AE}" pid="5" name="MSIP_Label_e8f49481-729f-4c25-9d76-7e756a23b236_Method">
    <vt:lpwstr>Standard</vt:lpwstr>
  </property>
  <property fmtid="{D5CDD505-2E9C-101B-9397-08002B2CF9AE}" pid="6" name="MSIP_Label_e8f49481-729f-4c25-9d76-7e756a23b236_Name">
    <vt:lpwstr>General</vt:lpwstr>
  </property>
  <property fmtid="{D5CDD505-2E9C-101B-9397-08002B2CF9AE}" pid="7" name="MSIP_Label_e8f49481-729f-4c25-9d76-7e756a23b236_SiteId">
    <vt:lpwstr>b0797616-7833-4d18-8c72-0c75eddaa9dc</vt:lpwstr>
  </property>
  <property fmtid="{D5CDD505-2E9C-101B-9397-08002B2CF9AE}" pid="8" name="MSIP_Label_e8f49481-729f-4c25-9d76-7e756a23b236_ActionId">
    <vt:lpwstr>cc946d73-4f58-4177-a7bd-0cd0e17ae367</vt:lpwstr>
  </property>
  <property fmtid="{D5CDD505-2E9C-101B-9397-08002B2CF9AE}" pid="9" name="MSIP_Label_e8f49481-729f-4c25-9d76-7e756a23b236_ContentBits">
    <vt:lpwstr>0</vt:lpwstr>
  </property>
  <property fmtid="{D5CDD505-2E9C-101B-9397-08002B2CF9AE}" pid="10" name="MSIP_Label_e8f49481-729f-4c25-9d76-7e756a23b236_Tag">
    <vt:lpwstr>10, 3, 0, 1</vt:lpwstr>
  </property>
</Properties>
</file>