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veiligheidsregiozhz.sharepoint.com/sites/BVTeaminkoop/Shared Documents/General/#Inkoopbegeleiding/VRZHZ/2025/79. EA Levering automaterialen/3. Nota van Inlichtingen/3. Te publiceren/NvI 1/"/>
    </mc:Choice>
  </mc:AlternateContent>
  <xr:revisionPtr revIDLastSave="417" documentId="8_{0DF54358-0B5C-48CB-BB88-7F2FC3C4470B}" xr6:coauthVersionLast="47" xr6:coauthVersionMax="47" xr10:uidLastSave="{46C2F6B3-D53E-4D06-B1D8-52C6E9A54570}"/>
  <bookViews>
    <workbookView minimized="1" xWindow="-23340" yWindow="1650" windowWidth="21600" windowHeight="11295" activeTab="2" xr2:uid="{00000000-000D-0000-FFFF-FFFF00000000}"/>
  </bookViews>
  <sheets>
    <sheet name="Instructie en gebruik" sheetId="3" r:id="rId1"/>
    <sheet name="Totaaloverzicht" sheetId="7" r:id="rId2"/>
    <sheet name="Invulformulier A" sheetId="4" r:id="rId3"/>
    <sheet name="Invulformulier B" sheetId="6" r:id="rId4"/>
    <sheet name="Invulformulier C"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5" l="1"/>
  <c r="H14" i="6"/>
  <c r="H13" i="6"/>
  <c r="H12" i="6"/>
  <c r="H11" i="6"/>
  <c r="H10" i="6"/>
  <c r="H9" i="6"/>
  <c r="H8" i="6"/>
  <c r="H7" i="6"/>
  <c r="H6" i="6"/>
  <c r="H5" i="6"/>
  <c r="H15" i="6" l="1"/>
  <c r="F4" i="7" s="1"/>
  <c r="I15" i="5"/>
  <c r="I13" i="5"/>
  <c r="I12" i="5"/>
  <c r="I11" i="5"/>
  <c r="I10" i="5"/>
  <c r="I9" i="5"/>
  <c r="I8" i="5"/>
  <c r="I7" i="5"/>
  <c r="I6" i="5"/>
  <c r="I5" i="5"/>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 i="4"/>
  <c r="J53" i="4" l="1"/>
  <c r="F3" i="7" s="1"/>
  <c r="I16" i="5"/>
  <c r="F5" i="7" s="1"/>
  <c r="F6" i="7" l="1"/>
  <c r="F7" i="7" s="1"/>
</calcChain>
</file>

<file path=xl/sharedStrings.xml><?xml version="1.0" encoding="utf-8"?>
<sst xmlns="http://schemas.openxmlformats.org/spreadsheetml/2006/main" count="260" uniqueCount="182">
  <si>
    <t>Algemeen</t>
  </si>
  <si>
    <t>2. Niet invullen van prijzen, of onderdelen van het prijzenblad, kan leiden tot een verzoek om nadere informatie of in uiterste geval tot uitsluiting (dit naar beoordeling van de VRZHZ). Ingediende prijzen worden afgerond en beoordeeld op de decimalen waarop de prijzen/opslagen worden afgerond in dit prijzenblad.</t>
  </si>
  <si>
    <t>3. Het verkeerd interpreteren van dit Prijzenblad komt voor verantwoordelijkheid van de Inschrijver. Vragen omtrent dit Prijzenblad kunnen gesteld worden, conform de mogelijkheden die staan beschreven in de uitnodiging tot inschrijving.</t>
  </si>
  <si>
    <t xml:space="preserve">4. Wijzigen van het Prijzenblad door Inschrijver op andere dan de aangegeven plaatsen kan leiden tot ongeldigverklaring van uw inschrijving en derhalve tot uitsluiting. </t>
  </si>
  <si>
    <t>6. De door de inschrijver aangeboden prijzen zijn all-in tarieven. Dat wil zeggen inclusief salariskosten, overheadkosten, voor keuringen, certificaten, verzekeringen, kosten voor gebruik apparatuur, testkosten, kosten, adminstratieve kosten, kosten voor overleg, opleidingskosten, licentiekosten e.t.c.</t>
  </si>
  <si>
    <t>Prijzen</t>
  </si>
  <si>
    <t xml:space="preserve">7. Strategisch inschrijven is niet toegestaan. Bij abnormale prijzen heeft de VRZHZ het recht nadere informatie te verzoeken of over te gaan tot ongeldig verklaren van de inschrijving en derhalve uitsluiting (dit naar beoordeling van de VRZHZ). </t>
  </si>
  <si>
    <t>8. Het indienen van nulprijzen is slechts toegestaan indien dit  in de offerteaanvraag / uitnodiging tot inschrijving of in de Nota van Inlichtingen is aangegeven. Het indienen van nulprijzen zonder dat dit door de VRZHZ is toegestaan kan leiden tot uitsluiting.</t>
  </si>
  <si>
    <t xml:space="preserve">9. Het indienen van negatieve prijzen is -op straffe van uitsluiting- niet toegestaan. </t>
  </si>
  <si>
    <t>Nr.</t>
  </si>
  <si>
    <t>Subtotaal</t>
  </si>
  <si>
    <t>Aan bovenstaande gegevens kunnen geen rechten worden ontleend. Dit betekent dat, indien bij de uitvoering van de Opdracht het daadwerkelijk afgenomen volume achterblijft - ongeacht de mate waarin dit het geval is - dit geheel voor risico van de Raamcontractant komt.</t>
  </si>
  <si>
    <t>Ondertekening door Inschrijver</t>
  </si>
  <si>
    <t>Naam inschrijver:</t>
  </si>
  <si>
    <t>Naam rechtsgeldig ondertekenaar:</t>
  </si>
  <si>
    <t>Functie rechtsgeldig ondertekenaar:</t>
  </si>
  <si>
    <t>Handtekening rechtsgeldig ondertekenaar:</t>
  </si>
  <si>
    <t>(voorzien van datum ondertekening)</t>
  </si>
  <si>
    <t>Soort</t>
  </si>
  <si>
    <t>Merk</t>
  </si>
  <si>
    <t>Accu 680108100 A-L012 T5077</t>
  </si>
  <si>
    <t>Accu 506015005 A-L001 M6007</t>
  </si>
  <si>
    <t>Accu 544401042 A-L004 S4000</t>
  </si>
  <si>
    <t>Bosch</t>
  </si>
  <si>
    <t>Accu 544402044 A-L004 S4001</t>
  </si>
  <si>
    <t>Accu 560408054 A-L005 S4005</t>
  </si>
  <si>
    <t>Accu 560409054 A-L005 S4004</t>
  </si>
  <si>
    <t>Accu 570412063 A-L006 S4026</t>
  </si>
  <si>
    <t>Accu 572409068 A-L006 S4007</t>
  </si>
  <si>
    <t>Accu 585200080 A-L007 S5010</t>
  </si>
  <si>
    <t>Accu 595404083 A-L008 S4028</t>
  </si>
  <si>
    <t>Accu 600402083 A-L008 S5013</t>
  </si>
  <si>
    <t>Accu 640400080 A-L011 T4076</t>
  </si>
  <si>
    <t>Accu 670103100 A-L012 T4077</t>
  </si>
  <si>
    <t>Accu 930090080 A-L007 L5013</t>
  </si>
  <si>
    <t>Accu 930140080 A-L019</t>
  </si>
  <si>
    <t>Accu 530030030 A-L003</t>
  </si>
  <si>
    <t>Accu 588403074 A-L010</t>
  </si>
  <si>
    <t>Accu 590122072 A-L010</t>
  </si>
  <si>
    <t>Accu 560408054 A-L006</t>
  </si>
  <si>
    <t>Accu 574012068 A-L007</t>
  </si>
  <si>
    <t>Accu 580400074 A-L010</t>
  </si>
  <si>
    <t>Accu 570412063 A-L007</t>
  </si>
  <si>
    <t>Accu 561400060 A-L006</t>
  </si>
  <si>
    <t>Accu 585200080 A-L010</t>
  </si>
  <si>
    <t>Accu 600402083 A-L013</t>
  </si>
  <si>
    <t>Accu 640103080 A-L019</t>
  </si>
  <si>
    <t>Accu 680108100 A-L020</t>
  </si>
  <si>
    <t>Knipperlicht</t>
  </si>
  <si>
    <t>Breekkabel 1M ZWART</t>
  </si>
  <si>
    <t>Interieurverlichting</t>
  </si>
  <si>
    <t>Werklamp</t>
  </si>
  <si>
    <t>VMF AGM DEEP CYCLE 12V 18AH(20H)</t>
  </si>
  <si>
    <t>VMF AGM DEEP CYCLE 12V 36AH(20H)</t>
  </si>
  <si>
    <t>Ventiel verlenger PVC 32MM</t>
  </si>
  <si>
    <t>Blaaspistool kort</t>
  </si>
  <si>
    <t>MXS5.0T 12V. Acculader</t>
  </si>
  <si>
    <t>Airco gas R134A 12KG UN3159</t>
  </si>
  <si>
    <t>Accu cpc33-12</t>
  </si>
  <si>
    <t>AMC Filter interieur</t>
  </si>
  <si>
    <t>Dodehoek opzetspiegel</t>
  </si>
  <si>
    <t>V-riem AVX13 x 1275La</t>
  </si>
  <si>
    <t>V-riem AVX13 X 1200LA</t>
  </si>
  <si>
    <t>Inbouwcontactdoos 2X USB 2,1A 12V</t>
  </si>
  <si>
    <t>Kentekenplaathouder zonder tekstrand</t>
  </si>
  <si>
    <t>Omvormer 240V/12V</t>
  </si>
  <si>
    <t>Remvloeistof DOT 3 &amp; 4 5L</t>
  </si>
  <si>
    <t>Remvloeistof DOT 4 1L</t>
  </si>
  <si>
    <t>Remvloeistof DOT 4 5L</t>
  </si>
  <si>
    <t>JWL</t>
  </si>
  <si>
    <t>Hella</t>
  </si>
  <si>
    <t>Tip-It</t>
  </si>
  <si>
    <t>CTEK</t>
  </si>
  <si>
    <t>GATES</t>
  </si>
  <si>
    <t>Coldax</t>
  </si>
  <si>
    <t>Ate</t>
  </si>
  <si>
    <t>Artikel typenr. fabrikant</t>
  </si>
  <si>
    <t>0092T50770</t>
  </si>
  <si>
    <t>0092M60070</t>
  </si>
  <si>
    <t>0092S40001</t>
  </si>
  <si>
    <t>0092S40010</t>
  </si>
  <si>
    <t>0092S40050</t>
  </si>
  <si>
    <t>0092S40040</t>
  </si>
  <si>
    <t>0092S40260</t>
  </si>
  <si>
    <t>0092S40070</t>
  </si>
  <si>
    <t>0092S50100</t>
  </si>
  <si>
    <t>0092S40280</t>
  </si>
  <si>
    <t>0092S50130</t>
  </si>
  <si>
    <t>0092T40760</t>
  </si>
  <si>
    <t>0092T40770</t>
  </si>
  <si>
    <t>0092L50130</t>
  </si>
  <si>
    <t>0092L50750</t>
  </si>
  <si>
    <t>0092M4F540</t>
  </si>
  <si>
    <t>0092S30120</t>
  </si>
  <si>
    <t>0092S30130</t>
  </si>
  <si>
    <t>0092S40080</t>
  </si>
  <si>
    <t>0092S40110</t>
  </si>
  <si>
    <t>0092S50040</t>
  </si>
  <si>
    <t>0092T40750</t>
  </si>
  <si>
    <t>4AZ001879051</t>
  </si>
  <si>
    <t>2JA007372001</t>
  </si>
  <si>
    <t>1GA996192001</t>
  </si>
  <si>
    <t>DC18-12</t>
  </si>
  <si>
    <t>DC36-12</t>
  </si>
  <si>
    <t>JWL140102</t>
  </si>
  <si>
    <t>MXS5.0.01</t>
  </si>
  <si>
    <t>R134A/12</t>
  </si>
  <si>
    <t>MC-4013</t>
  </si>
  <si>
    <t>6481MC</t>
  </si>
  <si>
    <t>6478MC</t>
  </si>
  <si>
    <t>Brutoprijs exclusief btw</t>
  </si>
  <si>
    <t>Korting (%)</t>
  </si>
  <si>
    <t>Prijs totaal exclusief btw</t>
  </si>
  <si>
    <t>Totaal voertuigonderdelen</t>
  </si>
  <si>
    <t>Omschrijving</t>
  </si>
  <si>
    <t>Banden</t>
  </si>
  <si>
    <t>185/60HR15</t>
  </si>
  <si>
    <t>Vredestein</t>
  </si>
  <si>
    <t>Quatrac 5XL / 279762</t>
  </si>
  <si>
    <t>175/65 14 82T</t>
  </si>
  <si>
    <t>Quatrac5 / 291660</t>
  </si>
  <si>
    <t>195/65HR15</t>
  </si>
  <si>
    <t>Quatrac 91H / 279760</t>
  </si>
  <si>
    <t>Quatrac5  91H / 279676</t>
  </si>
  <si>
    <t>Quatrac5 / 279761</t>
  </si>
  <si>
    <t>Quatrac 5XL / 289626</t>
  </si>
  <si>
    <t>Vancontact / 250565</t>
  </si>
  <si>
    <t>Vancontact / 250656</t>
  </si>
  <si>
    <t>Vancowin2 / 250659</t>
  </si>
  <si>
    <t>VancofS2 / 217880</t>
  </si>
  <si>
    <t>205/55HR16</t>
  </si>
  <si>
    <t>215/65HR 16T</t>
  </si>
  <si>
    <t>225/55 17 101Y</t>
  </si>
  <si>
    <t>195/70R15 104R</t>
  </si>
  <si>
    <t>195/75R16 107R</t>
  </si>
  <si>
    <t>205/65 16 107T</t>
  </si>
  <si>
    <t>205/65 16 110R</t>
  </si>
  <si>
    <t>Continental</t>
  </si>
  <si>
    <t>Totaal banden</t>
  </si>
  <si>
    <t>Totaal kleinmateriaal</t>
  </si>
  <si>
    <t>Screenwash-20  5L</t>
  </si>
  <si>
    <t>13002COL5</t>
  </si>
  <si>
    <t>Carpoint</t>
  </si>
  <si>
    <t>WD40</t>
  </si>
  <si>
    <t>WD-40 SMART STRAW 450ML.</t>
  </si>
  <si>
    <t>WD40/STRAW</t>
  </si>
  <si>
    <t>ASPEN</t>
  </si>
  <si>
    <t>Aspen2  200ltr</t>
  </si>
  <si>
    <t>IJskrabber en raamtrekker</t>
  </si>
  <si>
    <t>Aspen4 200ltr</t>
  </si>
  <si>
    <t>HPX</t>
  </si>
  <si>
    <t>ZC05</t>
  </si>
  <si>
    <t>IJskrabber Vileda</t>
  </si>
  <si>
    <t>Parkeerschrijf</t>
  </si>
  <si>
    <t>Bezinekan 5LTR 420 grama ZW</t>
  </si>
  <si>
    <r>
      <rPr>
        <sz val="9"/>
        <rFont val="Verdana"/>
        <family val="2"/>
      </rPr>
      <t>Anti-ijs deken aluminium
100X200CM</t>
    </r>
  </si>
  <si>
    <r>
      <rPr>
        <sz val="9"/>
        <rFont val="Verdana"/>
        <family val="2"/>
      </rPr>
      <t>HPX dubbelzijdig tape 10MTR
19MM</t>
    </r>
  </si>
  <si>
    <r>
      <rPr>
        <sz val="9"/>
        <rFont val="Verdana"/>
        <family val="2"/>
      </rPr>
      <t>Benzinekan 10LTR. 650 gram
ZW</t>
    </r>
  </si>
  <si>
    <t>Screenwash</t>
  </si>
  <si>
    <t>Anti-ijs deken</t>
  </si>
  <si>
    <t>Spray</t>
  </si>
  <si>
    <t>Brandstof</t>
  </si>
  <si>
    <t>IJskrabber</t>
  </si>
  <si>
    <t>Tape</t>
  </si>
  <si>
    <t>Parkeerschijf</t>
  </si>
  <si>
    <t>Benzinekan</t>
  </si>
  <si>
    <t>Kleinmateriaal</t>
  </si>
  <si>
    <t>1. Inschrijver dient de groen gearceerde cellen van tabbladen /invulformulieren A, B en C te voorzien van de gevraagde informatie.</t>
  </si>
  <si>
    <t>Totaaloverzicht Inschrijfprijs</t>
  </si>
  <si>
    <t>Onderdeel A</t>
  </si>
  <si>
    <t>Voertuigonderdelen</t>
  </si>
  <si>
    <t>Onderdeel B</t>
  </si>
  <si>
    <t>Onderdeel C</t>
  </si>
  <si>
    <t xml:space="preserve">Kleinmateriaal </t>
  </si>
  <si>
    <t xml:space="preserve">Bijlage 8 Prijzenblad </t>
  </si>
  <si>
    <t>Het kortingspercentage voor producten buiten bovenstaand kernassortiment is volledig indicatief en wordt niet meegenomen in de beoordeling van de inschrijving. 
Het kortingspercentage geldt wel tijdens de looptijd van de overeenkomst.</t>
  </si>
  <si>
    <t>Aantal (indicatief)</t>
  </si>
  <si>
    <t xml:space="preserve">Totale (fictieve) inschrijfprijs per jaar </t>
  </si>
  <si>
    <t xml:space="preserve">Totale (fictieve) inschrijfprijs voor de looptijd van 8 jaar </t>
  </si>
  <si>
    <t>5. Alle prijzen zijn in Euro's, exclusief btw.</t>
  </si>
  <si>
    <t>alternatief</t>
  </si>
  <si>
    <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</si>
</sst>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_-&quot;€&quot;\ * #,##0.00_-;_-&quot;€&quot;\ * #,##0.00\-;_-&quot;€&quot;\ * &quot;-&quot;??_-;_-@_-"/>
    <numFmt numFmtId="165" formatCode="0000000"/>
    <numFmt numFmtId="166" formatCode="&quot;€&quot;\ #,##0.00"/>
    <numFmt numFmtId="167" formatCode="000000"/>
  </numFmts>
  <fonts count="24" x14ac:knownFonts="1">
    <font>
      <sz val="11"/>
      <color theme="1"/>
      <name val="Calibri"/>
      <family val="2"/>
      <scheme val="minor"/>
    </font>
    <font>
      <sz val="12"/>
      <color theme="1"/>
      <name val="Calibri"/>
      <family val="2"/>
      <scheme val="minor"/>
    </font>
    <font>
      <sz val="9"/>
      <color theme="1"/>
      <name val="Calibri"/>
      <family val="2"/>
      <scheme val="minor"/>
    </font>
    <font>
      <sz val="11"/>
      <color theme="1"/>
      <name val="Calibri"/>
      <family val="2"/>
      <scheme val="minor"/>
    </font>
    <font>
      <b/>
      <sz val="14"/>
      <color theme="1"/>
      <name val="Calibri"/>
      <family val="2"/>
      <scheme val="minor"/>
    </font>
    <font>
      <sz val="10"/>
      <name val="Arial"/>
      <family val="2"/>
    </font>
    <font>
      <b/>
      <sz val="8"/>
      <color theme="0"/>
      <name val="Calibri Light"/>
      <family val="2"/>
    </font>
    <font>
      <b/>
      <sz val="10"/>
      <color theme="0"/>
      <name val="Calibri Light"/>
      <family val="2"/>
    </font>
    <font>
      <b/>
      <sz val="10"/>
      <color theme="1"/>
      <name val="Calibri Light"/>
      <family val="2"/>
    </font>
    <font>
      <sz val="10"/>
      <name val="Calibri Light"/>
      <family val="2"/>
    </font>
    <font>
      <sz val="10"/>
      <color theme="1"/>
      <name val="Calibri Light"/>
      <family val="2"/>
    </font>
    <font>
      <sz val="10"/>
      <color rgb="FF000000"/>
      <name val="Calibri Light"/>
      <family val="2"/>
    </font>
    <font>
      <sz val="11"/>
      <color theme="1"/>
      <name val="Calibri Light"/>
      <family val="2"/>
    </font>
    <font>
      <b/>
      <sz val="10"/>
      <color theme="1"/>
      <name val="Arial"/>
      <family val="2"/>
    </font>
    <font>
      <sz val="10"/>
      <color rgb="FF000000"/>
      <name val="Arial"/>
      <family val="2"/>
    </font>
    <font>
      <b/>
      <sz val="11"/>
      <color theme="1"/>
      <name val="Calibri"/>
      <family val="2"/>
      <scheme val="minor"/>
    </font>
    <font>
      <sz val="9"/>
      <name val="Verdana"/>
      <family val="2"/>
    </font>
    <font>
      <sz val="9"/>
      <color rgb="FF000000"/>
      <name val="Verdana"/>
      <family val="2"/>
    </font>
    <font>
      <sz val="8"/>
      <name val="Calibri"/>
      <family val="2"/>
      <scheme val="minor"/>
    </font>
    <font>
      <b/>
      <sz val="12"/>
      <color theme="1"/>
      <name val="Calibri"/>
      <family val="2"/>
      <scheme val="minor"/>
    </font>
    <font>
      <b/>
      <sz val="9"/>
      <color theme="1"/>
      <name val="Verdana"/>
      <family val="2"/>
    </font>
    <font>
      <sz val="9"/>
      <color indexed="8"/>
      <name val="Verdana"/>
      <family val="2"/>
    </font>
    <font>
      <sz val="9"/>
      <color theme="1"/>
      <name val="Verdana"/>
      <family val="2"/>
    </font>
    <font>
      <b/>
      <sz val="16"/>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2060"/>
        <bgColor indexed="64"/>
      </patternFill>
    </fill>
    <fill>
      <patternFill patternType="solid">
        <fgColor theme="9"/>
        <bgColor indexed="64"/>
      </patternFill>
    </fill>
    <fill>
      <patternFill patternType="solid">
        <fgColor theme="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9" fontId="3" fillId="0" borderId="0" applyFont="0" applyFill="0" applyBorder="0" applyAlignment="0" applyProtection="0"/>
    <xf numFmtId="0" fontId="5" fillId="0" borderId="0"/>
    <xf numFmtId="164" fontId="5" fillId="0" borderId="0" applyFont="0" applyFill="0" applyBorder="0" applyAlignment="0" applyProtection="0"/>
  </cellStyleXfs>
  <cellXfs count="66">
    <xf numFmtId="0" fontId="0" fillId="0" borderId="0" xfId="0"/>
    <xf numFmtId="0" fontId="1" fillId="0" borderId="0" xfId="0" applyFont="1"/>
    <xf numFmtId="0" fontId="10" fillId="3" borderId="0" xfId="0" applyFont="1" applyFill="1"/>
    <xf numFmtId="0" fontId="7" fillId="4" borderId="6" xfId="2" applyFont="1" applyFill="1" applyBorder="1" applyAlignment="1">
      <alignment horizontal="center" vertical="center"/>
    </xf>
    <xf numFmtId="0" fontId="7" fillId="4" borderId="10" xfId="2" applyFont="1" applyFill="1" applyBorder="1" applyAlignment="1">
      <alignment horizontal="center" vertical="center" wrapText="1"/>
    </xf>
    <xf numFmtId="0" fontId="7" fillId="4" borderId="11" xfId="2" applyFont="1" applyFill="1" applyBorder="1" applyAlignment="1">
      <alignment horizontal="center" vertical="center" wrapText="1"/>
    </xf>
    <xf numFmtId="0" fontId="11" fillId="3" borderId="0" xfId="0" applyFont="1" applyFill="1" applyAlignment="1">
      <alignment vertical="center"/>
    </xf>
    <xf numFmtId="0" fontId="12" fillId="3" borderId="0" xfId="0" applyFont="1" applyFill="1"/>
    <xf numFmtId="0" fontId="8" fillId="2" borderId="1" xfId="0" applyFont="1" applyFill="1" applyBorder="1" applyAlignment="1">
      <alignment horizontal="center" vertical="center"/>
    </xf>
    <xf numFmtId="0" fontId="4" fillId="0" borderId="0" xfId="0" applyFont="1" applyAlignment="1">
      <alignment wrapText="1"/>
    </xf>
    <xf numFmtId="0" fontId="15" fillId="0" borderId="0" xfId="0" applyFont="1"/>
    <xf numFmtId="3" fontId="16" fillId="3" borderId="1" xfId="1" applyNumberFormat="1" applyFont="1" applyFill="1" applyBorder="1" applyAlignment="1">
      <alignment horizontal="center"/>
    </xf>
    <xf numFmtId="3" fontId="9" fillId="5" borderId="1" xfId="1" applyNumberFormat="1" applyFont="1" applyFill="1" applyBorder="1" applyAlignment="1">
      <alignment horizontal="center"/>
    </xf>
    <xf numFmtId="0" fontId="6" fillId="4" borderId="9" xfId="2" applyFont="1" applyFill="1" applyBorder="1" applyAlignment="1">
      <alignment vertical="center" wrapText="1"/>
    </xf>
    <xf numFmtId="0" fontId="16" fillId="0" borderId="1" xfId="0" applyFont="1" applyBorder="1" applyAlignment="1">
      <alignment horizontal="left" vertical="center"/>
    </xf>
    <xf numFmtId="0" fontId="16" fillId="3" borderId="1" xfId="0" applyFont="1" applyFill="1" applyBorder="1" applyAlignment="1">
      <alignment horizontal="left" wrapText="1"/>
    </xf>
    <xf numFmtId="1" fontId="17" fillId="0" borderId="1" xfId="0" applyNumberFormat="1" applyFont="1" applyBorder="1" applyAlignment="1">
      <alignment horizontal="center" vertical="top" shrinkToFit="1"/>
    </xf>
    <xf numFmtId="166" fontId="16" fillId="5" borderId="1" xfId="1" applyNumberFormat="1" applyFont="1" applyFill="1" applyBorder="1" applyAlignment="1">
      <alignment horizontal="center"/>
    </xf>
    <xf numFmtId="9" fontId="9" fillId="5" borderId="1" xfId="1" applyFont="1" applyFill="1" applyBorder="1" applyAlignment="1">
      <alignment horizontal="center"/>
    </xf>
    <xf numFmtId="44" fontId="9" fillId="0" borderId="1" xfId="0" applyNumberFormat="1" applyFont="1" applyBorder="1"/>
    <xf numFmtId="0" fontId="16" fillId="3"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 fillId="0" borderId="1" xfId="0" applyFont="1" applyBorder="1"/>
    <xf numFmtId="0" fontId="16" fillId="0" borderId="18" xfId="0" applyFont="1" applyBorder="1" applyAlignment="1">
      <alignment horizontal="left" vertical="top" wrapText="1"/>
    </xf>
    <xf numFmtId="0" fontId="16" fillId="0" borderId="1" xfId="0" applyFont="1" applyBorder="1" applyAlignment="1">
      <alignment horizontal="left" vertical="top" wrapText="1"/>
    </xf>
    <xf numFmtId="0" fontId="16" fillId="0" borderId="1" xfId="0" applyFont="1" applyBorder="1" applyAlignment="1">
      <alignment horizontal="right" vertical="top" wrapText="1" indent="4"/>
    </xf>
    <xf numFmtId="0" fontId="1" fillId="0" borderId="1" xfId="0" applyFont="1" applyBorder="1" applyAlignment="1">
      <alignment horizontal="center"/>
    </xf>
    <xf numFmtId="44" fontId="19" fillId="0" borderId="1" xfId="0" applyNumberFormat="1" applyFont="1" applyBorder="1"/>
    <xf numFmtId="0" fontId="7" fillId="4" borderId="10" xfId="2" applyFont="1" applyFill="1" applyBorder="1" applyAlignment="1">
      <alignment horizontal="center" vertical="center"/>
    </xf>
    <xf numFmtId="0" fontId="2" fillId="0" borderId="18" xfId="0" applyFont="1" applyBorder="1" applyAlignment="1">
      <alignment horizontal="left" vertical="top" wrapText="1"/>
    </xf>
    <xf numFmtId="1" fontId="17" fillId="0" borderId="18" xfId="0" applyNumberFormat="1" applyFont="1" applyBorder="1" applyAlignment="1">
      <alignment horizontal="left" vertical="top" shrinkToFit="1"/>
    </xf>
    <xf numFmtId="0" fontId="2" fillId="0" borderId="18" xfId="0" applyFont="1" applyBorder="1" applyAlignment="1">
      <alignment horizontal="left" vertical="center" wrapText="1"/>
    </xf>
    <xf numFmtId="167" fontId="17" fillId="0" borderId="18" xfId="0" applyNumberFormat="1" applyFont="1" applyBorder="1" applyAlignment="1">
      <alignment horizontal="left" vertical="top" shrinkToFit="1"/>
    </xf>
    <xf numFmtId="165" fontId="17" fillId="0" borderId="18" xfId="0" applyNumberFormat="1" applyFont="1" applyBorder="1" applyAlignment="1">
      <alignment horizontal="left" vertical="top" shrinkToFit="1"/>
    </xf>
    <xf numFmtId="0" fontId="20" fillId="2" borderId="1" xfId="0" applyFont="1" applyFill="1" applyBorder="1" applyAlignment="1">
      <alignment wrapText="1"/>
    </xf>
    <xf numFmtId="0" fontId="21" fillId="0" borderId="1" xfId="0" applyFont="1" applyBorder="1" applyAlignment="1">
      <alignment horizontal="left" vertical="top" wrapText="1"/>
    </xf>
    <xf numFmtId="0" fontId="22" fillId="0" borderId="1" xfId="0" applyFont="1" applyBorder="1" applyAlignment="1">
      <alignment horizontal="left" vertical="top" wrapText="1"/>
    </xf>
    <xf numFmtId="0" fontId="20" fillId="2" borderId="1" xfId="0" applyFont="1" applyFill="1" applyBorder="1" applyAlignment="1">
      <alignment horizontal="left" wrapText="1"/>
    </xf>
    <xf numFmtId="0" fontId="23" fillId="0" borderId="0" xfId="0" applyFont="1"/>
    <xf numFmtId="0" fontId="0" fillId="0" borderId="1" xfId="0" applyBorder="1"/>
    <xf numFmtId="0" fontId="15" fillId="0" borderId="0" xfId="0" applyFont="1" applyAlignment="1">
      <alignment horizontal="right"/>
    </xf>
    <xf numFmtId="44" fontId="0" fillId="0" borderId="1" xfId="0" applyNumberFormat="1" applyBorder="1"/>
    <xf numFmtId="44" fontId="15" fillId="0" borderId="1" xfId="0" applyNumberFormat="1" applyFont="1" applyBorder="1"/>
    <xf numFmtId="3" fontId="16" fillId="6" borderId="1" xfId="1" applyNumberFormat="1" applyFont="1" applyFill="1" applyBorder="1" applyAlignment="1">
      <alignment horizontal="center"/>
    </xf>
    <xf numFmtId="0" fontId="14" fillId="0" borderId="16" xfId="0" applyFont="1" applyBorder="1" applyAlignment="1">
      <alignment vertical="top" wrapText="1"/>
    </xf>
    <xf numFmtId="0" fontId="14" fillId="0" borderId="2" xfId="0" applyFont="1" applyBorder="1" applyAlignment="1">
      <alignment vertical="top" wrapText="1"/>
    </xf>
    <xf numFmtId="0" fontId="0" fillId="0" borderId="2" xfId="0" applyBorder="1"/>
    <xf numFmtId="0" fontId="0" fillId="0" borderId="17" xfId="0" applyBorder="1"/>
    <xf numFmtId="0" fontId="15" fillId="0" borderId="1" xfId="0" applyFont="1" applyBorder="1" applyAlignment="1">
      <alignment horizontal="right"/>
    </xf>
    <xf numFmtId="0" fontId="0" fillId="0" borderId="16" xfId="0" applyBorder="1"/>
    <xf numFmtId="0" fontId="13" fillId="0" borderId="16" xfId="0" applyFont="1" applyBorder="1" applyAlignment="1">
      <alignment horizontal="center" vertical="center"/>
    </xf>
    <xf numFmtId="0" fontId="13" fillId="0" borderId="2" xfId="0" applyFont="1" applyBorder="1" applyAlignment="1">
      <alignment horizontal="center" vertical="center"/>
    </xf>
    <xf numFmtId="0" fontId="14" fillId="0" borderId="16" xfId="0" applyFont="1" applyBorder="1" applyAlignment="1">
      <alignment horizontal="left" vertical="top"/>
    </xf>
    <xf numFmtId="0" fontId="14" fillId="0" borderId="2" xfId="0" applyFont="1" applyBorder="1" applyAlignment="1">
      <alignment horizontal="left" vertical="top"/>
    </xf>
    <xf numFmtId="0" fontId="19" fillId="0" borderId="16" xfId="0" applyFont="1" applyBorder="1"/>
    <xf numFmtId="0" fontId="15" fillId="0" borderId="2" xfId="0" applyFont="1" applyBorder="1"/>
    <xf numFmtId="0" fontId="11" fillId="0" borderId="5" xfId="0" applyFont="1" applyBorder="1" applyAlignment="1">
      <alignment horizontal="left" vertical="center" wrapText="1"/>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1" fillId="0" borderId="8" xfId="0" applyFont="1" applyBorder="1"/>
    <xf numFmtId="0" fontId="11" fillId="3" borderId="3" xfId="0" applyFont="1" applyFill="1" applyBorder="1" applyAlignment="1">
      <alignment horizontal="left" vertical="center" wrapText="1"/>
    </xf>
    <xf numFmtId="0" fontId="11" fillId="3" borderId="7"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5" fillId="0" borderId="17" xfId="0" applyFont="1" applyBorder="1"/>
  </cellXfs>
  <cellStyles count="4">
    <cellStyle name="Procent" xfId="1" builtinId="5"/>
    <cellStyle name="Standaard" xfId="0" builtinId="0"/>
    <cellStyle name="Standaard 2" xfId="2" xr:uid="{730DC0C8-B1EC-430A-90AA-BCB0C823A617}"/>
    <cellStyle name="Valuta 3" xfId="3" xr:uid="{3A8E2EE5-A6C4-473B-AF1D-F68C9FE2A5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152400</xdr:rowOff>
    </xdr:from>
    <xdr:to>
      <xdr:col>0</xdr:col>
      <xdr:colOff>932180</xdr:colOff>
      <xdr:row>16</xdr:row>
      <xdr:rowOff>53975</xdr:rowOff>
    </xdr:to>
    <xdr:pic>
      <xdr:nvPicPr>
        <xdr:cNvPr id="3" name="Afbeelding 2">
          <a:extLst>
            <a:ext uri="{FF2B5EF4-FFF2-40B4-BE49-F238E27FC236}">
              <a16:creationId xmlns:a16="http://schemas.microsoft.com/office/drawing/2014/main" id="{C80A16AD-1FDB-42CB-807D-9A7B60E992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533775"/>
          <a:ext cx="935990" cy="6216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407670</xdr:colOff>
      <xdr:row>0</xdr:row>
      <xdr:rowOff>0</xdr:rowOff>
    </xdr:from>
    <xdr:to>
      <xdr:col>1</xdr:col>
      <xdr:colOff>1426845</xdr:colOff>
      <xdr:row>3</xdr:row>
      <xdr:rowOff>38367</xdr:rowOff>
    </xdr:to>
    <xdr:pic>
      <xdr:nvPicPr>
        <xdr:cNvPr id="2" name="Afbeelding 1">
          <a:extLst>
            <a:ext uri="{FF2B5EF4-FFF2-40B4-BE49-F238E27FC236}">
              <a16:creationId xmlns:a16="http://schemas.microsoft.com/office/drawing/2014/main" id="{8EA1649E-35F2-4B2B-B2BC-A5E06BBC19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9150" y="0"/>
          <a:ext cx="1026795" cy="6708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407670</xdr:colOff>
      <xdr:row>0</xdr:row>
      <xdr:rowOff>0</xdr:rowOff>
    </xdr:from>
    <xdr:to>
      <xdr:col>1</xdr:col>
      <xdr:colOff>1426845</xdr:colOff>
      <xdr:row>3</xdr:row>
      <xdr:rowOff>38367</xdr:rowOff>
    </xdr:to>
    <xdr:pic>
      <xdr:nvPicPr>
        <xdr:cNvPr id="2" name="Afbeelding 1">
          <a:extLst>
            <a:ext uri="{FF2B5EF4-FFF2-40B4-BE49-F238E27FC236}">
              <a16:creationId xmlns:a16="http://schemas.microsoft.com/office/drawing/2014/main" id="{6A4AC7BA-ACA7-4864-A19F-ABAA136505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9150" y="0"/>
          <a:ext cx="1026795" cy="67082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407670</xdr:colOff>
      <xdr:row>0</xdr:row>
      <xdr:rowOff>0</xdr:rowOff>
    </xdr:from>
    <xdr:to>
      <xdr:col>1</xdr:col>
      <xdr:colOff>1430655</xdr:colOff>
      <xdr:row>3</xdr:row>
      <xdr:rowOff>38367</xdr:rowOff>
    </xdr:to>
    <xdr:pic>
      <xdr:nvPicPr>
        <xdr:cNvPr id="2" name="Afbeelding 1">
          <a:extLst>
            <a:ext uri="{FF2B5EF4-FFF2-40B4-BE49-F238E27FC236}">
              <a16:creationId xmlns:a16="http://schemas.microsoft.com/office/drawing/2014/main" id="{A79BD980-5D2F-4CFB-A6B5-554762A1C2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9150" y="0"/>
          <a:ext cx="1026795" cy="67082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5F422-7AC7-4015-B93E-641E8A450121}">
  <dimension ref="A2:A12"/>
  <sheetViews>
    <sheetView workbookViewId="0">
      <selection activeCell="A8" sqref="A8"/>
    </sheetView>
  </sheetViews>
  <sheetFormatPr defaultRowHeight="15" x14ac:dyDescent="0.25"/>
  <cols>
    <col min="1" max="1" width="168.7109375" customWidth="1"/>
  </cols>
  <sheetData>
    <row r="2" spans="1:1" x14ac:dyDescent="0.25">
      <c r="A2" s="34" t="s">
        <v>0</v>
      </c>
    </row>
    <row r="3" spans="1:1" ht="17.45" customHeight="1" x14ac:dyDescent="0.25">
      <c r="A3" s="35" t="s">
        <v>167</v>
      </c>
    </row>
    <row r="4" spans="1:1" ht="31.9" customHeight="1" x14ac:dyDescent="0.25">
      <c r="A4" s="35" t="s">
        <v>1</v>
      </c>
    </row>
    <row r="5" spans="1:1" ht="28.15" customHeight="1" x14ac:dyDescent="0.25">
      <c r="A5" s="35" t="s">
        <v>2</v>
      </c>
    </row>
    <row r="6" spans="1:1" ht="21" customHeight="1" x14ac:dyDescent="0.25">
      <c r="A6" s="36" t="s">
        <v>3</v>
      </c>
    </row>
    <row r="7" spans="1:1" ht="15" customHeight="1" x14ac:dyDescent="0.25">
      <c r="A7" s="36" t="s">
        <v>179</v>
      </c>
    </row>
    <row r="8" spans="1:1" ht="30" customHeight="1" x14ac:dyDescent="0.25">
      <c r="A8" s="36" t="s">
        <v>4</v>
      </c>
    </row>
    <row r="9" spans="1:1" x14ac:dyDescent="0.25">
      <c r="A9" s="37" t="s">
        <v>5</v>
      </c>
    </row>
    <row r="10" spans="1:1" ht="30.6" customHeight="1" x14ac:dyDescent="0.25">
      <c r="A10" s="35" t="s">
        <v>6</v>
      </c>
    </row>
    <row r="11" spans="1:1" ht="28.15" customHeight="1" x14ac:dyDescent="0.25">
      <c r="A11" s="35" t="s">
        <v>7</v>
      </c>
    </row>
    <row r="12" spans="1:1" ht="20.45" customHeight="1" x14ac:dyDescent="0.25">
      <c r="A12" s="35" t="s">
        <v>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51B75-94A3-44BF-8D99-6F521D673429}">
  <dimension ref="A1:F15"/>
  <sheetViews>
    <sheetView workbookViewId="0">
      <selection activeCell="I7" sqref="I7"/>
    </sheetView>
  </sheetViews>
  <sheetFormatPr defaultRowHeight="15" x14ac:dyDescent="0.25"/>
  <cols>
    <col min="5" max="5" width="18.28515625" customWidth="1"/>
    <col min="6" max="6" width="14.140625" customWidth="1"/>
  </cols>
  <sheetData>
    <row r="1" spans="1:6" ht="21" x14ac:dyDescent="0.35">
      <c r="A1" s="38" t="s">
        <v>168</v>
      </c>
    </row>
    <row r="2" spans="1:6" x14ac:dyDescent="0.25">
      <c r="F2" s="10" t="s">
        <v>10</v>
      </c>
    </row>
    <row r="3" spans="1:6" x14ac:dyDescent="0.25">
      <c r="A3" s="39" t="s">
        <v>169</v>
      </c>
      <c r="B3" s="39"/>
      <c r="C3" s="49" t="s">
        <v>170</v>
      </c>
      <c r="D3" s="46"/>
      <c r="E3" s="47"/>
      <c r="F3" s="41">
        <f>'Invulformulier A'!J53</f>
        <v>0</v>
      </c>
    </row>
    <row r="4" spans="1:6" x14ac:dyDescent="0.25">
      <c r="A4" s="39" t="s">
        <v>171</v>
      </c>
      <c r="B4" s="39"/>
      <c r="C4" s="49" t="s">
        <v>115</v>
      </c>
      <c r="D4" s="46"/>
      <c r="E4" s="47"/>
      <c r="F4" s="41">
        <f>'Invulformulier B'!H15</f>
        <v>0</v>
      </c>
    </row>
    <row r="5" spans="1:6" x14ac:dyDescent="0.25">
      <c r="A5" s="39" t="s">
        <v>172</v>
      </c>
      <c r="B5" s="39"/>
      <c r="C5" s="49" t="s">
        <v>173</v>
      </c>
      <c r="D5" s="46"/>
      <c r="E5" s="47"/>
      <c r="F5" s="41">
        <f>'Invulformulier C'!I16</f>
        <v>0</v>
      </c>
    </row>
    <row r="6" spans="1:6" x14ac:dyDescent="0.25">
      <c r="A6" s="48" t="s">
        <v>177</v>
      </c>
      <c r="B6" s="48"/>
      <c r="C6" s="48"/>
      <c r="D6" s="48"/>
      <c r="E6" s="48"/>
      <c r="F6" s="42">
        <f>SUM(F3:F5)</f>
        <v>0</v>
      </c>
    </row>
    <row r="7" spans="1:6" x14ac:dyDescent="0.25">
      <c r="A7" s="48" t="s">
        <v>178</v>
      </c>
      <c r="B7" s="48"/>
      <c r="C7" s="48"/>
      <c r="D7" s="48"/>
      <c r="E7" s="48"/>
      <c r="F7" s="42">
        <f>F6*8</f>
        <v>0</v>
      </c>
    </row>
    <row r="8" spans="1:6" x14ac:dyDescent="0.25">
      <c r="A8" s="40"/>
      <c r="B8" s="40"/>
      <c r="C8" s="40"/>
      <c r="D8" s="40"/>
      <c r="E8" s="40"/>
      <c r="F8" s="10"/>
    </row>
    <row r="10" spans="1:6" s="1" customFormat="1" ht="15.75" x14ac:dyDescent="0.25">
      <c r="A10" s="50" t="s">
        <v>12</v>
      </c>
      <c r="B10" s="51"/>
      <c r="C10" s="51"/>
      <c r="D10" s="51"/>
      <c r="E10" s="46"/>
      <c r="F10" s="47"/>
    </row>
    <row r="11" spans="1:6" s="1" customFormat="1" ht="44.45" customHeight="1" x14ac:dyDescent="0.25">
      <c r="A11" s="52" t="s">
        <v>13</v>
      </c>
      <c r="B11" s="53"/>
      <c r="C11" s="53"/>
      <c r="D11" s="53"/>
      <c r="E11" s="46"/>
      <c r="F11" s="47"/>
    </row>
    <row r="12" spans="1:6" s="1" customFormat="1" ht="43.15" customHeight="1" x14ac:dyDescent="0.25">
      <c r="A12" s="44" t="s">
        <v>14</v>
      </c>
      <c r="B12" s="45"/>
      <c r="C12" s="45"/>
      <c r="D12" s="45"/>
      <c r="E12" s="46"/>
      <c r="F12" s="47"/>
    </row>
    <row r="13" spans="1:6" s="1" customFormat="1" ht="49.15" customHeight="1" x14ac:dyDescent="0.25">
      <c r="A13" s="44" t="s">
        <v>15</v>
      </c>
      <c r="B13" s="45"/>
      <c r="C13" s="45"/>
      <c r="D13" s="45"/>
      <c r="E13" s="46"/>
      <c r="F13" s="47"/>
    </row>
    <row r="14" spans="1:6" s="1" customFormat="1" ht="55.15" customHeight="1" x14ac:dyDescent="0.25">
      <c r="A14" s="44" t="s">
        <v>16</v>
      </c>
      <c r="B14" s="45"/>
      <c r="C14" s="45"/>
      <c r="D14" s="45"/>
      <c r="E14" s="46"/>
      <c r="F14" s="47"/>
    </row>
    <row r="15" spans="1:6" s="1" customFormat="1" ht="37.15" customHeight="1" x14ac:dyDescent="0.25">
      <c r="A15" s="44" t="s">
        <v>17</v>
      </c>
      <c r="B15" s="45"/>
      <c r="C15" s="45"/>
      <c r="D15" s="45"/>
      <c r="E15" s="46"/>
      <c r="F15" s="47"/>
    </row>
  </sheetData>
  <mergeCells count="11">
    <mergeCell ref="A15:F15"/>
    <mergeCell ref="A6:E6"/>
    <mergeCell ref="C3:E3"/>
    <mergeCell ref="C4:E4"/>
    <mergeCell ref="C5:E5"/>
    <mergeCell ref="A10:F10"/>
    <mergeCell ref="A11:F11"/>
    <mergeCell ref="A12:F12"/>
    <mergeCell ref="A13:F13"/>
    <mergeCell ref="A14:F14"/>
    <mergeCell ref="A7:E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8A243-F83B-43DD-A282-1C1317A8DA06}">
  <dimension ref="A1:K61"/>
  <sheetViews>
    <sheetView tabSelected="1" topLeftCell="A11" zoomScale="120" zoomScaleNormal="120" workbookViewId="0">
      <selection activeCell="E11" sqref="E11"/>
    </sheetView>
  </sheetViews>
  <sheetFormatPr defaultColWidth="10" defaultRowHeight="15.75" x14ac:dyDescent="0.25"/>
  <cols>
    <col min="1" max="1" width="6" style="1" customWidth="1"/>
    <col min="2" max="2" width="38.85546875" style="1" customWidth="1"/>
    <col min="3" max="3" width="11.28515625" style="1" customWidth="1"/>
    <col min="4" max="4" width="16.85546875" style="1" bestFit="1" customWidth="1"/>
    <col min="5" max="7" width="16.85546875" style="1" customWidth="1"/>
    <col min="8" max="9" width="14.5703125" style="1" bestFit="1" customWidth="1"/>
    <col min="10" max="10" width="12.28515625" style="1" customWidth="1"/>
    <col min="11" max="11" width="4.5703125" style="1" customWidth="1"/>
    <col min="12" max="16384" width="10" style="1"/>
  </cols>
  <sheetData>
    <row r="1" spans="1:11" ht="18.75" x14ac:dyDescent="0.3">
      <c r="A1" s="9"/>
      <c r="B1"/>
      <c r="C1" s="10" t="s">
        <v>174</v>
      </c>
      <c r="D1"/>
      <c r="E1"/>
      <c r="F1"/>
      <c r="G1"/>
      <c r="H1"/>
      <c r="I1"/>
      <c r="J1"/>
      <c r="K1"/>
    </row>
    <row r="2" spans="1:11" x14ac:dyDescent="0.25">
      <c r="A2"/>
      <c r="B2"/>
      <c r="C2"/>
      <c r="D2"/>
      <c r="E2"/>
      <c r="F2"/>
      <c r="G2"/>
      <c r="H2"/>
      <c r="I2"/>
      <c r="J2"/>
    </row>
    <row r="3" spans="1:11" ht="16.5" thickBot="1" x14ac:dyDescent="0.3">
      <c r="A3"/>
      <c r="B3"/>
      <c r="C3" s="10" t="s">
        <v>170</v>
      </c>
      <c r="D3"/>
      <c r="E3"/>
      <c r="F3"/>
      <c r="G3"/>
      <c r="H3"/>
      <c r="I3"/>
      <c r="J3"/>
    </row>
    <row r="4" spans="1:11" ht="38.25" x14ac:dyDescent="0.25">
      <c r="A4" s="13" t="s">
        <v>9</v>
      </c>
      <c r="B4" s="3" t="s">
        <v>18</v>
      </c>
      <c r="C4" s="3" t="s">
        <v>19</v>
      </c>
      <c r="D4" s="4" t="s">
        <v>76</v>
      </c>
      <c r="E4" s="4" t="s">
        <v>180</v>
      </c>
      <c r="F4" s="4" t="s">
        <v>76</v>
      </c>
      <c r="G4" s="4" t="s">
        <v>176</v>
      </c>
      <c r="H4" s="4" t="s">
        <v>110</v>
      </c>
      <c r="I4" s="4" t="s">
        <v>111</v>
      </c>
      <c r="J4" s="5" t="s">
        <v>112</v>
      </c>
    </row>
    <row r="5" spans="1:11" ht="18.600000000000001" customHeight="1" x14ac:dyDescent="0.25">
      <c r="A5" s="8">
        <v>1</v>
      </c>
      <c r="B5" s="14" t="s">
        <v>20</v>
      </c>
      <c r="C5" s="15" t="s">
        <v>23</v>
      </c>
      <c r="D5" s="11" t="s">
        <v>77</v>
      </c>
      <c r="E5" s="43"/>
      <c r="F5" s="43"/>
      <c r="G5" s="16">
        <v>33</v>
      </c>
      <c r="H5" s="17"/>
      <c r="I5" s="18"/>
      <c r="J5" s="19">
        <f t="shared" ref="J5:J52" si="0">H5-(H5*I5)</f>
        <v>0</v>
      </c>
    </row>
    <row r="6" spans="1:11" ht="19.899999999999999" customHeight="1" x14ac:dyDescent="0.25">
      <c r="A6" s="8">
        <v>2</v>
      </c>
      <c r="B6" s="20" t="s">
        <v>21</v>
      </c>
      <c r="C6" s="15" t="s">
        <v>23</v>
      </c>
      <c r="D6" s="11" t="s">
        <v>78</v>
      </c>
      <c r="E6" s="43"/>
      <c r="F6" s="43"/>
      <c r="G6" s="16">
        <v>3</v>
      </c>
      <c r="H6" s="17"/>
      <c r="I6" s="12"/>
      <c r="J6" s="19">
        <f t="shared" si="0"/>
        <v>0</v>
      </c>
    </row>
    <row r="7" spans="1:11" x14ac:dyDescent="0.25">
      <c r="A7" s="8">
        <v>3</v>
      </c>
      <c r="B7" s="21" t="s">
        <v>22</v>
      </c>
      <c r="C7" s="15" t="s">
        <v>23</v>
      </c>
      <c r="D7" s="11" t="s">
        <v>79</v>
      </c>
      <c r="E7" s="43"/>
      <c r="F7" s="43"/>
      <c r="G7" s="16">
        <v>2</v>
      </c>
      <c r="H7" s="17"/>
      <c r="I7" s="12"/>
      <c r="J7" s="19">
        <f t="shared" si="0"/>
        <v>0</v>
      </c>
    </row>
    <row r="8" spans="1:11" x14ac:dyDescent="0.25">
      <c r="A8" s="8">
        <v>4</v>
      </c>
      <c r="B8" s="21" t="s">
        <v>24</v>
      </c>
      <c r="C8" s="15" t="s">
        <v>23</v>
      </c>
      <c r="D8" s="11" t="s">
        <v>80</v>
      </c>
      <c r="E8" s="43"/>
      <c r="F8" s="43"/>
      <c r="G8" s="16">
        <v>2</v>
      </c>
      <c r="H8" s="17"/>
      <c r="I8" s="12"/>
      <c r="J8" s="19">
        <f t="shared" si="0"/>
        <v>0</v>
      </c>
    </row>
    <row r="9" spans="1:11" x14ac:dyDescent="0.25">
      <c r="A9" s="8">
        <v>5</v>
      </c>
      <c r="B9" s="21" t="s">
        <v>25</v>
      </c>
      <c r="C9" s="15" t="s">
        <v>23</v>
      </c>
      <c r="D9" s="11" t="s">
        <v>81</v>
      </c>
      <c r="E9" s="43"/>
      <c r="F9" s="43"/>
      <c r="G9" s="16">
        <v>1</v>
      </c>
      <c r="H9" s="17"/>
      <c r="I9" s="12"/>
      <c r="J9" s="19">
        <f t="shared" si="0"/>
        <v>0</v>
      </c>
    </row>
    <row r="10" spans="1:11" x14ac:dyDescent="0.25">
      <c r="A10" s="8">
        <v>6</v>
      </c>
      <c r="B10" s="21" t="s">
        <v>26</v>
      </c>
      <c r="C10" s="15" t="s">
        <v>23</v>
      </c>
      <c r="D10" s="11" t="s">
        <v>82</v>
      </c>
      <c r="E10" s="43"/>
      <c r="F10" s="43"/>
      <c r="G10" s="16">
        <v>1</v>
      </c>
      <c r="H10" s="17"/>
      <c r="I10" s="12"/>
      <c r="J10" s="19">
        <f t="shared" si="0"/>
        <v>0</v>
      </c>
    </row>
    <row r="11" spans="1:11" x14ac:dyDescent="0.25">
      <c r="A11" s="8">
        <v>7</v>
      </c>
      <c r="B11" s="21" t="s">
        <v>27</v>
      </c>
      <c r="C11" s="15" t="s">
        <v>23</v>
      </c>
      <c r="D11" s="11" t="s">
        <v>83</v>
      </c>
      <c r="E11" s="43" t="s">
        <v>181</v>
      </c>
      <c r="F11" s="43"/>
      <c r="G11" s="16">
        <v>2</v>
      </c>
      <c r="H11" s="17"/>
      <c r="I11" s="12"/>
      <c r="J11" s="19">
        <f t="shared" si="0"/>
        <v>0</v>
      </c>
    </row>
    <row r="12" spans="1:11" x14ac:dyDescent="0.25">
      <c r="A12" s="8">
        <v>8</v>
      </c>
      <c r="B12" s="21" t="s">
        <v>28</v>
      </c>
      <c r="C12" s="15" t="s">
        <v>23</v>
      </c>
      <c r="D12" s="11" t="s">
        <v>84</v>
      </c>
      <c r="E12" s="43"/>
      <c r="F12" s="43"/>
      <c r="G12" s="16">
        <v>1</v>
      </c>
      <c r="H12" s="17"/>
      <c r="I12" s="12"/>
      <c r="J12" s="19">
        <f t="shared" si="0"/>
        <v>0</v>
      </c>
    </row>
    <row r="13" spans="1:11" x14ac:dyDescent="0.25">
      <c r="A13" s="8">
        <v>9</v>
      </c>
      <c r="B13" s="21" t="s">
        <v>29</v>
      </c>
      <c r="C13" s="15" t="s">
        <v>23</v>
      </c>
      <c r="D13" s="11" t="s">
        <v>85</v>
      </c>
      <c r="E13" s="43"/>
      <c r="F13" s="43"/>
      <c r="G13" s="16">
        <v>3</v>
      </c>
      <c r="H13" s="17"/>
      <c r="I13" s="12"/>
      <c r="J13" s="19">
        <f t="shared" si="0"/>
        <v>0</v>
      </c>
    </row>
    <row r="14" spans="1:11" x14ac:dyDescent="0.25">
      <c r="A14" s="8">
        <v>10</v>
      </c>
      <c r="B14" s="21" t="s">
        <v>30</v>
      </c>
      <c r="C14" s="15" t="s">
        <v>23</v>
      </c>
      <c r="D14" s="11" t="s">
        <v>86</v>
      </c>
      <c r="E14" s="43"/>
      <c r="F14" s="43"/>
      <c r="G14" s="16">
        <v>2</v>
      </c>
      <c r="H14" s="17"/>
      <c r="I14" s="12"/>
      <c r="J14" s="19">
        <f t="shared" si="0"/>
        <v>0</v>
      </c>
    </row>
    <row r="15" spans="1:11" x14ac:dyDescent="0.25">
      <c r="A15" s="8">
        <v>11</v>
      </c>
      <c r="B15" s="21" t="s">
        <v>31</v>
      </c>
      <c r="C15" s="15" t="s">
        <v>23</v>
      </c>
      <c r="D15" s="11" t="s">
        <v>87</v>
      </c>
      <c r="E15" s="43"/>
      <c r="F15" s="43"/>
      <c r="G15" s="16">
        <v>4</v>
      </c>
      <c r="H15" s="17"/>
      <c r="I15" s="12"/>
      <c r="J15" s="19">
        <f t="shared" si="0"/>
        <v>0</v>
      </c>
    </row>
    <row r="16" spans="1:11" x14ac:dyDescent="0.25">
      <c r="A16" s="8">
        <v>12</v>
      </c>
      <c r="B16" s="21" t="s">
        <v>32</v>
      </c>
      <c r="C16" s="15" t="s">
        <v>23</v>
      </c>
      <c r="D16" s="11" t="s">
        <v>88</v>
      </c>
      <c r="E16" s="43"/>
      <c r="F16" s="43"/>
      <c r="G16" s="16">
        <v>4</v>
      </c>
      <c r="H16" s="17"/>
      <c r="I16" s="12"/>
      <c r="J16" s="19">
        <f t="shared" si="0"/>
        <v>0</v>
      </c>
    </row>
    <row r="17" spans="1:10" x14ac:dyDescent="0.25">
      <c r="A17" s="8">
        <v>13</v>
      </c>
      <c r="B17" s="21" t="s">
        <v>33</v>
      </c>
      <c r="C17" s="15" t="s">
        <v>23</v>
      </c>
      <c r="D17" s="11" t="s">
        <v>89</v>
      </c>
      <c r="E17" s="43"/>
      <c r="F17" s="43"/>
      <c r="G17" s="16">
        <v>1</v>
      </c>
      <c r="H17" s="17"/>
      <c r="I17" s="12"/>
      <c r="J17" s="19">
        <f t="shared" si="0"/>
        <v>0</v>
      </c>
    </row>
    <row r="18" spans="1:10" x14ac:dyDescent="0.25">
      <c r="A18" s="8">
        <v>14</v>
      </c>
      <c r="B18" s="21" t="s">
        <v>34</v>
      </c>
      <c r="C18" s="15" t="s">
        <v>23</v>
      </c>
      <c r="D18" s="11" t="s">
        <v>90</v>
      </c>
      <c r="E18" s="43"/>
      <c r="F18" s="43"/>
      <c r="G18" s="16">
        <v>1</v>
      </c>
      <c r="H18" s="17"/>
      <c r="I18" s="12"/>
      <c r="J18" s="19">
        <f t="shared" si="0"/>
        <v>0</v>
      </c>
    </row>
    <row r="19" spans="1:10" x14ac:dyDescent="0.25">
      <c r="A19" s="8">
        <v>15</v>
      </c>
      <c r="B19" s="21" t="s">
        <v>35</v>
      </c>
      <c r="C19" s="15" t="s">
        <v>23</v>
      </c>
      <c r="D19" s="11" t="s">
        <v>91</v>
      </c>
      <c r="E19" s="43"/>
      <c r="F19" s="43"/>
      <c r="G19" s="16">
        <v>2</v>
      </c>
      <c r="H19" s="17"/>
      <c r="I19" s="12"/>
      <c r="J19" s="19">
        <f t="shared" si="0"/>
        <v>0</v>
      </c>
    </row>
    <row r="20" spans="1:10" ht="20.45" customHeight="1" x14ac:dyDescent="0.25">
      <c r="A20" s="8">
        <v>16</v>
      </c>
      <c r="B20" s="21" t="s">
        <v>36</v>
      </c>
      <c r="C20" s="15" t="s">
        <v>23</v>
      </c>
      <c r="D20" s="11" t="s">
        <v>92</v>
      </c>
      <c r="E20" s="43"/>
      <c r="F20" s="43"/>
      <c r="G20" s="16">
        <v>1</v>
      </c>
      <c r="H20" s="17"/>
      <c r="I20" s="12"/>
      <c r="J20" s="19">
        <f t="shared" si="0"/>
        <v>0</v>
      </c>
    </row>
    <row r="21" spans="1:10" x14ac:dyDescent="0.25">
      <c r="A21" s="8">
        <v>17</v>
      </c>
      <c r="B21" s="21" t="s">
        <v>37</v>
      </c>
      <c r="C21" s="15" t="s">
        <v>23</v>
      </c>
      <c r="D21" s="11" t="s">
        <v>93</v>
      </c>
      <c r="E21" s="43"/>
      <c r="F21" s="43"/>
      <c r="G21" s="16">
        <v>1</v>
      </c>
      <c r="H21" s="17"/>
      <c r="I21" s="12"/>
      <c r="J21" s="19">
        <f t="shared" si="0"/>
        <v>0</v>
      </c>
    </row>
    <row r="22" spans="1:10" x14ac:dyDescent="0.25">
      <c r="A22" s="8">
        <v>18</v>
      </c>
      <c r="B22" s="21" t="s">
        <v>38</v>
      </c>
      <c r="C22" s="15" t="s">
        <v>23</v>
      </c>
      <c r="D22" s="11" t="s">
        <v>94</v>
      </c>
      <c r="E22" s="43"/>
      <c r="F22" s="43"/>
      <c r="G22" s="16">
        <v>1</v>
      </c>
      <c r="H22" s="17"/>
      <c r="I22" s="12"/>
      <c r="J22" s="19">
        <f t="shared" si="0"/>
        <v>0</v>
      </c>
    </row>
    <row r="23" spans="1:10" x14ac:dyDescent="0.25">
      <c r="A23" s="8">
        <v>19</v>
      </c>
      <c r="B23" s="21" t="s">
        <v>39</v>
      </c>
      <c r="C23" s="15" t="s">
        <v>23</v>
      </c>
      <c r="D23" s="11" t="s">
        <v>81</v>
      </c>
      <c r="E23" s="43"/>
      <c r="F23" s="43"/>
      <c r="G23" s="16">
        <v>2</v>
      </c>
      <c r="H23" s="17"/>
      <c r="I23" s="12"/>
      <c r="J23" s="19">
        <f t="shared" si="0"/>
        <v>0</v>
      </c>
    </row>
    <row r="24" spans="1:10" x14ac:dyDescent="0.25">
      <c r="A24" s="8">
        <v>20</v>
      </c>
      <c r="B24" s="21" t="s">
        <v>40</v>
      </c>
      <c r="C24" s="15" t="s">
        <v>23</v>
      </c>
      <c r="D24" s="11" t="s">
        <v>95</v>
      </c>
      <c r="E24" s="43"/>
      <c r="F24" s="43"/>
      <c r="G24" s="16">
        <v>1</v>
      </c>
      <c r="H24" s="17"/>
      <c r="I24" s="12"/>
      <c r="J24" s="19">
        <f t="shared" si="0"/>
        <v>0</v>
      </c>
    </row>
    <row r="25" spans="1:10" x14ac:dyDescent="0.25">
      <c r="A25" s="8">
        <v>21</v>
      </c>
      <c r="B25" s="21" t="s">
        <v>41</v>
      </c>
      <c r="C25" s="15" t="s">
        <v>23</v>
      </c>
      <c r="D25" s="11" t="s">
        <v>96</v>
      </c>
      <c r="E25" s="43"/>
      <c r="F25" s="43"/>
      <c r="G25" s="16">
        <v>1</v>
      </c>
      <c r="H25" s="17"/>
      <c r="I25" s="12"/>
      <c r="J25" s="19">
        <f t="shared" si="0"/>
        <v>0</v>
      </c>
    </row>
    <row r="26" spans="1:10" x14ac:dyDescent="0.25">
      <c r="A26" s="8">
        <v>22</v>
      </c>
      <c r="B26" s="21" t="s">
        <v>42</v>
      </c>
      <c r="C26" s="15" t="s">
        <v>23</v>
      </c>
      <c r="D26" s="11" t="s">
        <v>83</v>
      </c>
      <c r="E26" s="43"/>
      <c r="F26" s="43"/>
      <c r="G26" s="16">
        <v>2</v>
      </c>
      <c r="H26" s="17"/>
      <c r="I26" s="12"/>
      <c r="J26" s="19">
        <f t="shared" si="0"/>
        <v>0</v>
      </c>
    </row>
    <row r="27" spans="1:10" x14ac:dyDescent="0.25">
      <c r="A27" s="8">
        <v>23</v>
      </c>
      <c r="B27" s="21" t="s">
        <v>43</v>
      </c>
      <c r="C27" s="15" t="s">
        <v>23</v>
      </c>
      <c r="D27" s="11" t="s">
        <v>97</v>
      </c>
      <c r="E27" s="43"/>
      <c r="F27" s="43"/>
      <c r="G27" s="16">
        <v>1</v>
      </c>
      <c r="H27" s="17"/>
      <c r="I27" s="12"/>
      <c r="J27" s="19">
        <f t="shared" si="0"/>
        <v>0</v>
      </c>
    </row>
    <row r="28" spans="1:10" x14ac:dyDescent="0.25">
      <c r="A28" s="8">
        <v>24</v>
      </c>
      <c r="B28" s="21" t="s">
        <v>44</v>
      </c>
      <c r="C28" s="15" t="s">
        <v>23</v>
      </c>
      <c r="D28" s="11" t="s">
        <v>85</v>
      </c>
      <c r="E28" s="43"/>
      <c r="F28" s="43"/>
      <c r="G28" s="16">
        <v>1</v>
      </c>
      <c r="H28" s="17"/>
      <c r="I28" s="12"/>
      <c r="J28" s="19">
        <f t="shared" si="0"/>
        <v>0</v>
      </c>
    </row>
    <row r="29" spans="1:10" x14ac:dyDescent="0.25">
      <c r="A29" s="8">
        <v>25</v>
      </c>
      <c r="B29" s="21" t="s">
        <v>45</v>
      </c>
      <c r="C29" s="15" t="s">
        <v>23</v>
      </c>
      <c r="D29" s="11" t="s">
        <v>87</v>
      </c>
      <c r="E29" s="43"/>
      <c r="F29" s="43"/>
      <c r="G29" s="16">
        <v>6</v>
      </c>
      <c r="H29" s="17"/>
      <c r="I29" s="12"/>
      <c r="J29" s="19">
        <f t="shared" si="0"/>
        <v>0</v>
      </c>
    </row>
    <row r="30" spans="1:10" x14ac:dyDescent="0.25">
      <c r="A30" s="8">
        <v>26</v>
      </c>
      <c r="B30" s="21" t="s">
        <v>46</v>
      </c>
      <c r="C30" s="15" t="s">
        <v>23</v>
      </c>
      <c r="D30" s="11" t="s">
        <v>98</v>
      </c>
      <c r="E30" s="43"/>
      <c r="F30" s="43"/>
      <c r="G30" s="16">
        <v>2</v>
      </c>
      <c r="H30" s="17"/>
      <c r="I30" s="12"/>
      <c r="J30" s="19">
        <f t="shared" si="0"/>
        <v>0</v>
      </c>
    </row>
    <row r="31" spans="1:10" x14ac:dyDescent="0.25">
      <c r="A31" s="8">
        <v>27</v>
      </c>
      <c r="B31" s="21" t="s">
        <v>47</v>
      </c>
      <c r="C31" s="15" t="s">
        <v>23</v>
      </c>
      <c r="D31" s="11" t="s">
        <v>77</v>
      </c>
      <c r="E31" s="43"/>
      <c r="F31" s="43"/>
      <c r="G31" s="16">
        <v>15</v>
      </c>
      <c r="H31" s="17"/>
      <c r="I31" s="12"/>
      <c r="J31" s="19">
        <f t="shared" si="0"/>
        <v>0</v>
      </c>
    </row>
    <row r="32" spans="1:10" x14ac:dyDescent="0.25">
      <c r="A32" s="8">
        <v>28</v>
      </c>
      <c r="B32" s="21" t="s">
        <v>48</v>
      </c>
      <c r="C32" s="15" t="s">
        <v>70</v>
      </c>
      <c r="D32" s="11" t="s">
        <v>99</v>
      </c>
      <c r="E32" s="11"/>
      <c r="F32" s="11"/>
      <c r="G32" s="16">
        <v>3</v>
      </c>
      <c r="H32" s="17"/>
      <c r="I32" s="12"/>
      <c r="J32" s="19">
        <f t="shared" si="0"/>
        <v>0</v>
      </c>
    </row>
    <row r="33" spans="1:10" x14ac:dyDescent="0.25">
      <c r="A33" s="8">
        <v>29</v>
      </c>
      <c r="B33" s="21" t="s">
        <v>49</v>
      </c>
      <c r="C33" s="15" t="s">
        <v>71</v>
      </c>
      <c r="D33" s="11">
        <v>15341302</v>
      </c>
      <c r="E33" s="11"/>
      <c r="F33" s="11"/>
      <c r="G33" s="16">
        <v>10</v>
      </c>
      <c r="H33" s="17"/>
      <c r="I33" s="12"/>
      <c r="J33" s="19">
        <f t="shared" si="0"/>
        <v>0</v>
      </c>
    </row>
    <row r="34" spans="1:10" x14ac:dyDescent="0.25">
      <c r="A34" s="8">
        <v>30</v>
      </c>
      <c r="B34" s="21" t="s">
        <v>50</v>
      </c>
      <c r="C34" s="15" t="s">
        <v>70</v>
      </c>
      <c r="D34" s="11" t="s">
        <v>100</v>
      </c>
      <c r="E34" s="11"/>
      <c r="F34" s="11"/>
      <c r="G34" s="16">
        <v>25</v>
      </c>
      <c r="H34" s="17"/>
      <c r="I34" s="12"/>
      <c r="J34" s="19">
        <f t="shared" si="0"/>
        <v>0</v>
      </c>
    </row>
    <row r="35" spans="1:10" x14ac:dyDescent="0.25">
      <c r="A35" s="8">
        <v>31</v>
      </c>
      <c r="B35" s="21" t="s">
        <v>51</v>
      </c>
      <c r="C35" s="15" t="s">
        <v>70</v>
      </c>
      <c r="D35" s="11" t="s">
        <v>101</v>
      </c>
      <c r="E35" s="11"/>
      <c r="F35" s="11"/>
      <c r="G35" s="16">
        <v>4</v>
      </c>
      <c r="H35" s="17"/>
      <c r="I35" s="12"/>
      <c r="J35" s="19">
        <f t="shared" si="0"/>
        <v>0</v>
      </c>
    </row>
    <row r="36" spans="1:10" x14ac:dyDescent="0.25">
      <c r="A36" s="8">
        <v>32</v>
      </c>
      <c r="B36" s="21" t="s">
        <v>52</v>
      </c>
      <c r="C36" s="15"/>
      <c r="D36" s="11" t="s">
        <v>102</v>
      </c>
      <c r="E36" s="11"/>
      <c r="F36" s="11"/>
      <c r="G36" s="16">
        <v>1</v>
      </c>
      <c r="H36" s="17"/>
      <c r="I36" s="12"/>
      <c r="J36" s="19">
        <f t="shared" si="0"/>
        <v>0</v>
      </c>
    </row>
    <row r="37" spans="1:10" x14ac:dyDescent="0.25">
      <c r="A37" s="8">
        <v>33</v>
      </c>
      <c r="B37" s="21" t="s">
        <v>53</v>
      </c>
      <c r="C37" s="15"/>
      <c r="D37" s="11" t="s">
        <v>103</v>
      </c>
      <c r="E37" s="11"/>
      <c r="F37" s="11"/>
      <c r="G37" s="16">
        <v>2</v>
      </c>
      <c r="H37" s="17"/>
      <c r="I37" s="12"/>
      <c r="J37" s="19">
        <f t="shared" si="0"/>
        <v>0</v>
      </c>
    </row>
    <row r="38" spans="1:10" x14ac:dyDescent="0.25">
      <c r="A38" s="8">
        <v>34</v>
      </c>
      <c r="B38" s="21" t="s">
        <v>54</v>
      </c>
      <c r="C38" s="15"/>
      <c r="D38" s="11">
        <v>5624515</v>
      </c>
      <c r="E38" s="11"/>
      <c r="F38" s="11"/>
      <c r="G38" s="16">
        <v>20</v>
      </c>
      <c r="H38" s="17"/>
      <c r="I38" s="12"/>
      <c r="J38" s="19">
        <f t="shared" si="0"/>
        <v>0</v>
      </c>
    </row>
    <row r="39" spans="1:10" x14ac:dyDescent="0.25">
      <c r="A39" s="8">
        <v>35</v>
      </c>
      <c r="B39" s="21" t="s">
        <v>55</v>
      </c>
      <c r="C39" s="15" t="s">
        <v>69</v>
      </c>
      <c r="D39" s="11" t="s">
        <v>104</v>
      </c>
      <c r="E39" s="11"/>
      <c r="F39" s="11"/>
      <c r="G39" s="16">
        <v>12</v>
      </c>
      <c r="H39" s="17"/>
      <c r="I39" s="12"/>
      <c r="J39" s="19">
        <f t="shared" si="0"/>
        <v>0</v>
      </c>
    </row>
    <row r="40" spans="1:10" x14ac:dyDescent="0.25">
      <c r="A40" s="8">
        <v>36</v>
      </c>
      <c r="B40" s="21" t="s">
        <v>56</v>
      </c>
      <c r="C40" s="15" t="s">
        <v>72</v>
      </c>
      <c r="D40" s="11" t="s">
        <v>105</v>
      </c>
      <c r="E40" s="11"/>
      <c r="F40" s="11"/>
      <c r="G40" s="16">
        <v>10</v>
      </c>
      <c r="H40" s="17"/>
      <c r="I40" s="12"/>
      <c r="J40" s="19">
        <f t="shared" si="0"/>
        <v>0</v>
      </c>
    </row>
    <row r="41" spans="1:10" x14ac:dyDescent="0.25">
      <c r="A41" s="8">
        <v>37</v>
      </c>
      <c r="B41" s="21" t="s">
        <v>57</v>
      </c>
      <c r="C41" s="15"/>
      <c r="D41" s="11" t="s">
        <v>106</v>
      </c>
      <c r="E41" s="11"/>
      <c r="F41" s="11"/>
      <c r="G41" s="16">
        <v>1</v>
      </c>
      <c r="H41" s="17"/>
      <c r="I41" s="12"/>
      <c r="J41" s="19">
        <f t="shared" si="0"/>
        <v>0</v>
      </c>
    </row>
    <row r="42" spans="1:10" x14ac:dyDescent="0.25">
      <c r="A42" s="8">
        <v>38</v>
      </c>
      <c r="B42" s="21" t="s">
        <v>58</v>
      </c>
      <c r="C42" s="15"/>
      <c r="D42" s="11"/>
      <c r="E42" s="11"/>
      <c r="F42" s="11"/>
      <c r="G42" s="16">
        <v>1</v>
      </c>
      <c r="H42" s="17"/>
      <c r="I42" s="12"/>
      <c r="J42" s="19">
        <f t="shared" si="0"/>
        <v>0</v>
      </c>
    </row>
    <row r="43" spans="1:10" x14ac:dyDescent="0.25">
      <c r="A43" s="8">
        <v>39</v>
      </c>
      <c r="B43" s="21" t="s">
        <v>59</v>
      </c>
      <c r="C43" s="15"/>
      <c r="D43" s="11" t="s">
        <v>107</v>
      </c>
      <c r="E43" s="11"/>
      <c r="F43" s="11"/>
      <c r="G43" s="16">
        <v>1</v>
      </c>
      <c r="H43" s="17"/>
      <c r="I43" s="12"/>
      <c r="J43" s="19">
        <f t="shared" si="0"/>
        <v>0</v>
      </c>
    </row>
    <row r="44" spans="1:10" x14ac:dyDescent="0.25">
      <c r="A44" s="8">
        <v>40</v>
      </c>
      <c r="B44" s="21" t="s">
        <v>60</v>
      </c>
      <c r="C44" s="15"/>
      <c r="D44" s="11">
        <v>7111100</v>
      </c>
      <c r="E44" s="11"/>
      <c r="F44" s="11"/>
      <c r="G44" s="16">
        <v>2</v>
      </c>
      <c r="H44" s="17"/>
      <c r="I44" s="12"/>
      <c r="J44" s="19">
        <f t="shared" si="0"/>
        <v>0</v>
      </c>
    </row>
    <row r="45" spans="1:10" x14ac:dyDescent="0.25">
      <c r="A45" s="8">
        <v>41</v>
      </c>
      <c r="B45" s="21" t="s">
        <v>61</v>
      </c>
      <c r="C45" s="15" t="s">
        <v>73</v>
      </c>
      <c r="D45" s="11" t="s">
        <v>108</v>
      </c>
      <c r="E45" s="11"/>
      <c r="F45" s="11"/>
      <c r="G45" s="16">
        <v>2</v>
      </c>
      <c r="H45" s="17"/>
      <c r="I45" s="12"/>
      <c r="J45" s="19">
        <f t="shared" si="0"/>
        <v>0</v>
      </c>
    </row>
    <row r="46" spans="1:10" x14ac:dyDescent="0.25">
      <c r="A46" s="8">
        <v>42</v>
      </c>
      <c r="B46" s="21" t="s">
        <v>62</v>
      </c>
      <c r="C46" s="15" t="s">
        <v>73</v>
      </c>
      <c r="D46" s="11" t="s">
        <v>109</v>
      </c>
      <c r="E46" s="11"/>
      <c r="F46" s="11"/>
      <c r="G46" s="16">
        <v>2</v>
      </c>
      <c r="H46" s="17"/>
      <c r="I46" s="12"/>
      <c r="J46" s="19">
        <f t="shared" si="0"/>
        <v>0</v>
      </c>
    </row>
    <row r="47" spans="1:10" x14ac:dyDescent="0.25">
      <c r="A47" s="8">
        <v>43</v>
      </c>
      <c r="B47" s="21" t="s">
        <v>63</v>
      </c>
      <c r="C47" s="15"/>
      <c r="D47" s="11">
        <v>523490</v>
      </c>
      <c r="E47" s="11"/>
      <c r="F47" s="11"/>
      <c r="G47" s="16">
        <v>20</v>
      </c>
      <c r="H47" s="17"/>
      <c r="I47" s="12"/>
      <c r="J47" s="19">
        <f t="shared" si="0"/>
        <v>0</v>
      </c>
    </row>
    <row r="48" spans="1:10" x14ac:dyDescent="0.25">
      <c r="A48" s="8">
        <v>44</v>
      </c>
      <c r="B48" s="21" t="s">
        <v>64</v>
      </c>
      <c r="C48" s="15"/>
      <c r="D48" s="11">
        <v>31000</v>
      </c>
      <c r="E48" s="11"/>
      <c r="F48" s="11"/>
      <c r="G48" s="16">
        <v>15</v>
      </c>
      <c r="H48" s="17"/>
      <c r="I48" s="12"/>
      <c r="J48" s="19">
        <f t="shared" si="0"/>
        <v>0</v>
      </c>
    </row>
    <row r="49" spans="1:11" x14ac:dyDescent="0.25">
      <c r="A49" s="8">
        <v>45</v>
      </c>
      <c r="B49" s="21" t="s">
        <v>65</v>
      </c>
      <c r="C49" s="15"/>
      <c r="D49" s="11">
        <v>510214</v>
      </c>
      <c r="E49" s="11"/>
      <c r="F49" s="11"/>
      <c r="G49" s="16">
        <v>1</v>
      </c>
      <c r="H49" s="17"/>
      <c r="I49" s="12"/>
      <c r="J49" s="19">
        <f t="shared" si="0"/>
        <v>0</v>
      </c>
    </row>
    <row r="50" spans="1:11" x14ac:dyDescent="0.25">
      <c r="A50" s="8">
        <v>46</v>
      </c>
      <c r="B50" s="21" t="s">
        <v>66</v>
      </c>
      <c r="C50" s="15" t="s">
        <v>74</v>
      </c>
      <c r="D50" s="11">
        <v>50390005</v>
      </c>
      <c r="E50" s="11"/>
      <c r="F50" s="11"/>
      <c r="G50" s="16">
        <v>1</v>
      </c>
      <c r="H50" s="17"/>
      <c r="I50" s="12"/>
      <c r="J50" s="19">
        <f t="shared" si="0"/>
        <v>0</v>
      </c>
    </row>
    <row r="51" spans="1:11" x14ac:dyDescent="0.25">
      <c r="A51" s="8">
        <v>47</v>
      </c>
      <c r="B51" s="21" t="s">
        <v>67</v>
      </c>
      <c r="C51" s="15" t="s">
        <v>75</v>
      </c>
      <c r="D51" s="11">
        <v>7604</v>
      </c>
      <c r="E51" s="11"/>
      <c r="F51" s="11"/>
      <c r="G51" s="16">
        <v>2</v>
      </c>
      <c r="H51" s="17"/>
      <c r="I51" s="12"/>
      <c r="J51" s="19">
        <f t="shared" si="0"/>
        <v>0</v>
      </c>
    </row>
    <row r="52" spans="1:11" x14ac:dyDescent="0.25">
      <c r="A52" s="8">
        <v>48</v>
      </c>
      <c r="B52" s="21" t="s">
        <v>68</v>
      </c>
      <c r="C52" s="15" t="s">
        <v>75</v>
      </c>
      <c r="D52" s="11">
        <v>7603</v>
      </c>
      <c r="E52" s="11"/>
      <c r="F52" s="11"/>
      <c r="G52" s="16">
        <v>2</v>
      </c>
      <c r="H52" s="17"/>
      <c r="I52" s="12"/>
      <c r="J52" s="19">
        <f t="shared" si="0"/>
        <v>0</v>
      </c>
    </row>
    <row r="53" spans="1:11" x14ac:dyDescent="0.25">
      <c r="A53" s="22"/>
      <c r="B53" s="54" t="s">
        <v>113</v>
      </c>
      <c r="C53" s="55"/>
      <c r="D53" s="55"/>
      <c r="E53" s="55"/>
      <c r="F53" s="55"/>
      <c r="G53" s="55"/>
      <c r="H53" s="46"/>
      <c r="I53" s="47"/>
      <c r="J53" s="27">
        <f>SUM(J5:J52)</f>
        <v>0</v>
      </c>
    </row>
    <row r="54" spans="1:11" ht="16.5" thickBot="1" x14ac:dyDescent="0.3"/>
    <row r="55" spans="1:11" ht="25.9" customHeight="1" thickBot="1" x14ac:dyDescent="0.3">
      <c r="A55" s="56" t="s">
        <v>175</v>
      </c>
      <c r="B55" s="57"/>
      <c r="C55" s="57"/>
      <c r="D55" s="57"/>
      <c r="E55" s="57"/>
      <c r="F55" s="57"/>
      <c r="G55" s="57"/>
      <c r="H55" s="58"/>
      <c r="I55" s="59"/>
      <c r="J55" s="59"/>
      <c r="K55" s="60"/>
    </row>
    <row r="56" spans="1:11" ht="16.5" thickBot="1" x14ac:dyDescent="0.3">
      <c r="A56" s="61"/>
      <c r="B56" s="61"/>
      <c r="C56" s="61"/>
      <c r="D56" s="61"/>
      <c r="E56" s="61"/>
      <c r="F56" s="61"/>
      <c r="G56" s="61"/>
      <c r="H56" s="61"/>
      <c r="I56" s="61"/>
      <c r="J56" s="61"/>
      <c r="K56" s="61"/>
    </row>
    <row r="57" spans="1:11" ht="33.6" customHeight="1" thickBot="1" x14ac:dyDescent="0.3">
      <c r="A57" s="62" t="s">
        <v>11</v>
      </c>
      <c r="B57" s="63"/>
      <c r="C57" s="63"/>
      <c r="D57" s="63"/>
      <c r="E57" s="63"/>
      <c r="F57" s="63"/>
      <c r="G57" s="63"/>
      <c r="H57" s="63"/>
      <c r="I57" s="63"/>
      <c r="J57" s="63"/>
      <c r="K57" s="64"/>
    </row>
    <row r="58" spans="1:11" x14ac:dyDescent="0.25">
      <c r="A58" s="6"/>
      <c r="B58" s="6"/>
      <c r="C58" s="2"/>
      <c r="D58" s="2"/>
      <c r="E58" s="2"/>
      <c r="F58" s="2"/>
      <c r="G58" s="2"/>
      <c r="H58" s="2"/>
      <c r="I58" s="2"/>
      <c r="J58" s="2"/>
      <c r="K58" s="7"/>
    </row>
    <row r="59" spans="1:11" ht="6.6" customHeight="1" x14ac:dyDescent="0.25"/>
    <row r="60" spans="1:11" x14ac:dyDescent="0.25">
      <c r="A60" s="6"/>
      <c r="B60" s="6"/>
      <c r="C60" s="2"/>
      <c r="D60" s="2"/>
      <c r="E60" s="2"/>
      <c r="F60" s="2"/>
      <c r="G60" s="2"/>
      <c r="H60" s="2"/>
      <c r="I60" s="2"/>
      <c r="J60" s="2"/>
      <c r="K60" s="7"/>
    </row>
    <row r="61" spans="1:11" ht="6.6" customHeight="1" x14ac:dyDescent="0.25"/>
  </sheetData>
  <mergeCells count="4">
    <mergeCell ref="B53:I53"/>
    <mergeCell ref="A55:K55"/>
    <mergeCell ref="A56:K56"/>
    <mergeCell ref="A57:K5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70997-F2CC-4349-85E0-957866506A6E}">
  <dimension ref="A1:I21"/>
  <sheetViews>
    <sheetView zoomScale="120" zoomScaleNormal="120" workbookViewId="0">
      <selection activeCell="G5" sqref="G5"/>
    </sheetView>
  </sheetViews>
  <sheetFormatPr defaultColWidth="10" defaultRowHeight="15.75" x14ac:dyDescent="0.25"/>
  <cols>
    <col min="1" max="1" width="6" style="1" customWidth="1"/>
    <col min="2" max="2" width="38.85546875" style="1" customWidth="1"/>
    <col min="3" max="3" width="18.5703125" style="1" bestFit="1" customWidth="1"/>
    <col min="4" max="4" width="23.7109375" style="1" customWidth="1"/>
    <col min="5" max="5" width="12" style="1" customWidth="1"/>
    <col min="6" max="7" width="14.5703125" style="1" bestFit="1" customWidth="1"/>
    <col min="8" max="8" width="12.28515625" style="1" customWidth="1"/>
    <col min="9" max="9" width="4.5703125" style="1" customWidth="1"/>
    <col min="10" max="16384" width="10" style="1"/>
  </cols>
  <sheetData>
    <row r="1" spans="1:9" ht="18.75" x14ac:dyDescent="0.3">
      <c r="A1" s="9"/>
      <c r="B1"/>
      <c r="C1" s="10" t="s">
        <v>174</v>
      </c>
      <c r="D1"/>
      <c r="E1"/>
      <c r="F1"/>
      <c r="G1"/>
      <c r="H1"/>
      <c r="I1"/>
    </row>
    <row r="2" spans="1:9" x14ac:dyDescent="0.25">
      <c r="A2"/>
      <c r="B2"/>
      <c r="C2"/>
      <c r="D2"/>
      <c r="E2"/>
      <c r="F2"/>
      <c r="G2"/>
      <c r="H2"/>
    </row>
    <row r="3" spans="1:9" ht="16.5" thickBot="1" x14ac:dyDescent="0.3">
      <c r="A3"/>
      <c r="B3"/>
      <c r="C3" s="10" t="s">
        <v>115</v>
      </c>
      <c r="D3"/>
      <c r="E3"/>
      <c r="F3"/>
      <c r="G3"/>
      <c r="H3"/>
    </row>
    <row r="4" spans="1:9" ht="38.25" x14ac:dyDescent="0.25">
      <c r="A4" s="13" t="s">
        <v>9</v>
      </c>
      <c r="B4" s="3" t="s">
        <v>114</v>
      </c>
      <c r="C4" s="3" t="s">
        <v>19</v>
      </c>
      <c r="D4" s="4" t="s">
        <v>76</v>
      </c>
      <c r="E4" s="4" t="s">
        <v>176</v>
      </c>
      <c r="F4" s="4" t="s">
        <v>110</v>
      </c>
      <c r="G4" s="4" t="s">
        <v>111</v>
      </c>
      <c r="H4" s="5" t="s">
        <v>112</v>
      </c>
    </row>
    <row r="5" spans="1:9" ht="28.15" customHeight="1" x14ac:dyDescent="0.25">
      <c r="A5" s="8">
        <v>1</v>
      </c>
      <c r="B5" s="24" t="s">
        <v>116</v>
      </c>
      <c r="C5" s="25" t="s">
        <v>117</v>
      </c>
      <c r="D5" s="24" t="s">
        <v>118</v>
      </c>
      <c r="E5" s="26">
        <v>8</v>
      </c>
      <c r="F5" s="17"/>
      <c r="G5" s="18"/>
      <c r="H5" s="19">
        <f>F5-(F5*G5)</f>
        <v>0</v>
      </c>
    </row>
    <row r="6" spans="1:9" ht="24.6" customHeight="1" x14ac:dyDescent="0.25">
      <c r="A6" s="8">
        <v>2</v>
      </c>
      <c r="B6" s="24" t="s">
        <v>119</v>
      </c>
      <c r="C6" s="25" t="s">
        <v>117</v>
      </c>
      <c r="D6" s="24" t="s">
        <v>120</v>
      </c>
      <c r="E6" s="26">
        <v>4</v>
      </c>
      <c r="F6" s="17"/>
      <c r="G6" s="12"/>
      <c r="H6" s="19">
        <f t="shared" ref="H6:H14" si="0">F6-(F6*G6)</f>
        <v>0</v>
      </c>
    </row>
    <row r="7" spans="1:9" ht="27.6" customHeight="1" x14ac:dyDescent="0.25">
      <c r="A7" s="8">
        <v>3</v>
      </c>
      <c r="B7" s="24" t="s">
        <v>121</v>
      </c>
      <c r="C7" s="25" t="s">
        <v>117</v>
      </c>
      <c r="D7" s="24" t="s">
        <v>122</v>
      </c>
      <c r="E7" s="26">
        <v>8</v>
      </c>
      <c r="F7" s="17"/>
      <c r="G7" s="12"/>
      <c r="H7" s="19">
        <f t="shared" si="0"/>
        <v>0</v>
      </c>
    </row>
    <row r="8" spans="1:9" x14ac:dyDescent="0.25">
      <c r="A8" s="8">
        <v>4</v>
      </c>
      <c r="B8" s="24" t="s">
        <v>130</v>
      </c>
      <c r="C8" s="25" t="s">
        <v>117</v>
      </c>
      <c r="D8" s="24" t="s">
        <v>123</v>
      </c>
      <c r="E8" s="26">
        <v>8</v>
      </c>
      <c r="F8" s="17"/>
      <c r="G8" s="12"/>
      <c r="H8" s="19">
        <f t="shared" si="0"/>
        <v>0</v>
      </c>
    </row>
    <row r="9" spans="1:9" x14ac:dyDescent="0.25">
      <c r="A9" s="8">
        <v>5</v>
      </c>
      <c r="B9" s="24" t="s">
        <v>131</v>
      </c>
      <c r="C9" s="25" t="s">
        <v>117</v>
      </c>
      <c r="D9" s="24" t="s">
        <v>124</v>
      </c>
      <c r="E9" s="26">
        <v>4</v>
      </c>
      <c r="F9" s="17"/>
      <c r="G9" s="12"/>
      <c r="H9" s="19">
        <f t="shared" si="0"/>
        <v>0</v>
      </c>
    </row>
    <row r="10" spans="1:9" x14ac:dyDescent="0.25">
      <c r="A10" s="8">
        <v>6</v>
      </c>
      <c r="B10" s="24" t="s">
        <v>132</v>
      </c>
      <c r="C10" s="25" t="s">
        <v>117</v>
      </c>
      <c r="D10" s="24" t="s">
        <v>125</v>
      </c>
      <c r="E10" s="26">
        <v>4</v>
      </c>
      <c r="F10" s="17"/>
      <c r="G10" s="12"/>
      <c r="H10" s="19">
        <f t="shared" si="0"/>
        <v>0</v>
      </c>
    </row>
    <row r="11" spans="1:9" x14ac:dyDescent="0.25">
      <c r="A11" s="8">
        <v>7</v>
      </c>
      <c r="B11" s="24" t="s">
        <v>133</v>
      </c>
      <c r="C11" s="25" t="s">
        <v>137</v>
      </c>
      <c r="D11" s="24" t="s">
        <v>126</v>
      </c>
      <c r="E11" s="26">
        <v>4</v>
      </c>
      <c r="F11" s="17"/>
      <c r="G11" s="12"/>
      <c r="H11" s="19">
        <f t="shared" si="0"/>
        <v>0</v>
      </c>
    </row>
    <row r="12" spans="1:9" x14ac:dyDescent="0.25">
      <c r="A12" s="8">
        <v>8</v>
      </c>
      <c r="B12" s="24" t="s">
        <v>134</v>
      </c>
      <c r="C12" s="25" t="s">
        <v>137</v>
      </c>
      <c r="D12" s="24" t="s">
        <v>127</v>
      </c>
      <c r="E12" s="26">
        <v>1</v>
      </c>
      <c r="F12" s="17"/>
      <c r="G12" s="12"/>
      <c r="H12" s="19">
        <f t="shared" si="0"/>
        <v>0</v>
      </c>
    </row>
    <row r="13" spans="1:9" x14ac:dyDescent="0.25">
      <c r="A13" s="8">
        <v>9</v>
      </c>
      <c r="B13" s="24" t="s">
        <v>135</v>
      </c>
      <c r="C13" s="25" t="s">
        <v>137</v>
      </c>
      <c r="D13" s="24" t="s">
        <v>128</v>
      </c>
      <c r="E13" s="26">
        <v>4</v>
      </c>
      <c r="F13" s="17"/>
      <c r="G13" s="12"/>
      <c r="H13" s="19">
        <f t="shared" si="0"/>
        <v>0</v>
      </c>
    </row>
    <row r="14" spans="1:9" x14ac:dyDescent="0.25">
      <c r="A14" s="8">
        <v>10</v>
      </c>
      <c r="B14" s="24" t="s">
        <v>136</v>
      </c>
      <c r="C14" s="25" t="s">
        <v>137</v>
      </c>
      <c r="D14" s="24" t="s">
        <v>129</v>
      </c>
      <c r="E14" s="26">
        <v>47</v>
      </c>
      <c r="F14" s="17"/>
      <c r="G14" s="12"/>
      <c r="H14" s="19">
        <f t="shared" si="0"/>
        <v>0</v>
      </c>
    </row>
    <row r="15" spans="1:9" x14ac:dyDescent="0.25">
      <c r="A15" s="22"/>
      <c r="B15" s="54" t="s">
        <v>138</v>
      </c>
      <c r="C15" s="55"/>
      <c r="D15" s="55"/>
      <c r="E15" s="55"/>
      <c r="F15" s="55"/>
      <c r="G15" s="65"/>
      <c r="H15" s="27">
        <f>SUM(H5:H14)</f>
        <v>0</v>
      </c>
    </row>
    <row r="16" spans="1:9" ht="16.5" thickBot="1" x14ac:dyDescent="0.3"/>
    <row r="17" spans="1:9" ht="25.9" customHeight="1" thickBot="1" x14ac:dyDescent="0.3">
      <c r="A17" s="56" t="s">
        <v>175</v>
      </c>
      <c r="B17" s="57"/>
      <c r="C17" s="57"/>
      <c r="D17" s="57"/>
      <c r="E17" s="57"/>
      <c r="F17" s="58"/>
      <c r="G17" s="59"/>
      <c r="H17" s="59"/>
      <c r="I17" s="60"/>
    </row>
    <row r="18" spans="1:9" ht="16.5" thickBot="1" x14ac:dyDescent="0.3">
      <c r="A18" s="61"/>
      <c r="B18" s="61"/>
      <c r="C18" s="61"/>
      <c r="D18" s="61"/>
      <c r="E18" s="61"/>
      <c r="F18" s="61"/>
      <c r="G18" s="61"/>
      <c r="H18" s="61"/>
      <c r="I18" s="61"/>
    </row>
    <row r="19" spans="1:9" ht="33.6" customHeight="1" thickBot="1" x14ac:dyDescent="0.3">
      <c r="A19" s="62" t="s">
        <v>11</v>
      </c>
      <c r="B19" s="63"/>
      <c r="C19" s="63"/>
      <c r="D19" s="63"/>
      <c r="E19" s="63"/>
      <c r="F19" s="63"/>
      <c r="G19" s="63"/>
      <c r="H19" s="63"/>
      <c r="I19" s="64"/>
    </row>
    <row r="20" spans="1:9" x14ac:dyDescent="0.25">
      <c r="A20" s="6"/>
      <c r="B20" s="6"/>
      <c r="C20" s="2"/>
      <c r="D20" s="2"/>
      <c r="E20" s="2"/>
      <c r="F20" s="2"/>
      <c r="G20" s="2"/>
      <c r="H20" s="2"/>
      <c r="I20" s="7"/>
    </row>
    <row r="21" spans="1:9" ht="6.6" customHeight="1" x14ac:dyDescent="0.25"/>
  </sheetData>
  <mergeCells count="4">
    <mergeCell ref="B15:G15"/>
    <mergeCell ref="A17:I17"/>
    <mergeCell ref="A18:I18"/>
    <mergeCell ref="A19:I1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E52D4-6475-42E9-8C1C-79368C7284B6}">
  <dimension ref="A1:J22"/>
  <sheetViews>
    <sheetView zoomScale="120" zoomScaleNormal="120" workbookViewId="0">
      <selection activeCell="G11" sqref="G11"/>
    </sheetView>
  </sheetViews>
  <sheetFormatPr defaultColWidth="10" defaultRowHeight="15.75" x14ac:dyDescent="0.25"/>
  <cols>
    <col min="1" max="1" width="6" style="1" customWidth="1"/>
    <col min="2" max="2" width="38.85546875" style="1" customWidth="1"/>
    <col min="3" max="3" width="18.5703125" style="1" bestFit="1" customWidth="1"/>
    <col min="4" max="4" width="22.42578125" style="1" customWidth="1"/>
    <col min="5" max="5" width="23.7109375" style="1" customWidth="1"/>
    <col min="6" max="6" width="12" style="1" customWidth="1"/>
    <col min="7" max="8" width="14.5703125" style="1" bestFit="1" customWidth="1"/>
    <col min="9" max="9" width="12.28515625" style="1" customWidth="1"/>
    <col min="10" max="10" width="4.5703125" style="1" customWidth="1"/>
    <col min="11" max="16384" width="10" style="1"/>
  </cols>
  <sheetData>
    <row r="1" spans="1:10" ht="18.75" x14ac:dyDescent="0.3">
      <c r="A1" s="9"/>
      <c r="B1"/>
      <c r="C1" s="10" t="s">
        <v>174</v>
      </c>
      <c r="D1" s="10"/>
      <c r="E1"/>
      <c r="F1"/>
      <c r="G1"/>
      <c r="H1"/>
      <c r="I1"/>
      <c r="J1"/>
    </row>
    <row r="2" spans="1:10" x14ac:dyDescent="0.25">
      <c r="A2"/>
      <c r="B2"/>
      <c r="C2"/>
      <c r="D2"/>
      <c r="E2"/>
      <c r="F2"/>
      <c r="G2"/>
      <c r="H2"/>
      <c r="I2"/>
    </row>
    <row r="3" spans="1:10" ht="16.5" thickBot="1" x14ac:dyDescent="0.3">
      <c r="A3"/>
      <c r="B3"/>
      <c r="C3" s="10" t="s">
        <v>166</v>
      </c>
      <c r="D3" s="10"/>
      <c r="E3"/>
      <c r="F3"/>
      <c r="G3"/>
      <c r="H3"/>
      <c r="I3"/>
    </row>
    <row r="4" spans="1:10" ht="38.25" x14ac:dyDescent="0.25">
      <c r="A4" s="13" t="s">
        <v>9</v>
      </c>
      <c r="B4" s="3" t="s">
        <v>114</v>
      </c>
      <c r="C4" s="3" t="s">
        <v>19</v>
      </c>
      <c r="D4" s="28" t="s">
        <v>114</v>
      </c>
      <c r="E4" s="4" t="s">
        <v>76</v>
      </c>
      <c r="F4" s="4" t="s">
        <v>176</v>
      </c>
      <c r="G4" s="4" t="s">
        <v>110</v>
      </c>
      <c r="H4" s="4" t="s">
        <v>111</v>
      </c>
      <c r="I4" s="5" t="s">
        <v>112</v>
      </c>
    </row>
    <row r="5" spans="1:10" ht="21.6" customHeight="1" x14ac:dyDescent="0.25">
      <c r="A5" s="8">
        <v>1</v>
      </c>
      <c r="B5" s="24" t="s">
        <v>158</v>
      </c>
      <c r="C5" s="23" t="s">
        <v>74</v>
      </c>
      <c r="D5" s="23" t="s">
        <v>140</v>
      </c>
      <c r="E5" s="23" t="s">
        <v>141</v>
      </c>
      <c r="F5" s="26">
        <v>30</v>
      </c>
      <c r="G5" s="17"/>
      <c r="H5" s="18"/>
      <c r="I5" s="19">
        <f>G5-(G5*H5)</f>
        <v>0</v>
      </c>
    </row>
    <row r="6" spans="1:10" ht="24.6" customHeight="1" x14ac:dyDescent="0.25">
      <c r="A6" s="8">
        <v>2</v>
      </c>
      <c r="B6" s="24" t="s">
        <v>159</v>
      </c>
      <c r="C6" s="23" t="s">
        <v>142</v>
      </c>
      <c r="D6" s="29" t="s">
        <v>155</v>
      </c>
      <c r="E6" s="30">
        <v>1710361</v>
      </c>
      <c r="F6" s="26">
        <v>25</v>
      </c>
      <c r="G6" s="17"/>
      <c r="H6" s="12"/>
      <c r="I6" s="19">
        <f t="shared" ref="I6:I15" si="0">G6-(G6*H6)</f>
        <v>0</v>
      </c>
    </row>
    <row r="7" spans="1:10" ht="27.6" customHeight="1" x14ac:dyDescent="0.25">
      <c r="A7" s="8">
        <v>3</v>
      </c>
      <c r="B7" s="24" t="s">
        <v>160</v>
      </c>
      <c r="C7" s="23" t="s">
        <v>143</v>
      </c>
      <c r="D7" s="23" t="s">
        <v>144</v>
      </c>
      <c r="E7" s="23" t="s">
        <v>145</v>
      </c>
      <c r="F7" s="26">
        <v>50</v>
      </c>
      <c r="G7" s="17"/>
      <c r="H7" s="12"/>
      <c r="I7" s="19">
        <f t="shared" si="0"/>
        <v>0</v>
      </c>
    </row>
    <row r="8" spans="1:10" x14ac:dyDescent="0.25">
      <c r="A8" s="8">
        <v>4</v>
      </c>
      <c r="B8" s="24" t="s">
        <v>161</v>
      </c>
      <c r="C8" s="23" t="s">
        <v>146</v>
      </c>
      <c r="D8" s="23" t="s">
        <v>147</v>
      </c>
      <c r="E8" s="31"/>
      <c r="F8" s="26">
        <v>2</v>
      </c>
      <c r="G8" s="17"/>
      <c r="H8" s="12"/>
      <c r="I8" s="19">
        <f t="shared" si="0"/>
        <v>0</v>
      </c>
    </row>
    <row r="9" spans="1:10" ht="22.5" x14ac:dyDescent="0.25">
      <c r="A9" s="8">
        <v>5</v>
      </c>
      <c r="B9" s="24" t="s">
        <v>162</v>
      </c>
      <c r="C9" s="23" t="s">
        <v>142</v>
      </c>
      <c r="D9" s="23" t="s">
        <v>148</v>
      </c>
      <c r="E9" s="30">
        <v>1723215</v>
      </c>
      <c r="F9" s="26">
        <v>25</v>
      </c>
      <c r="G9" s="17"/>
      <c r="H9" s="12"/>
      <c r="I9" s="19">
        <f t="shared" si="0"/>
        <v>0</v>
      </c>
    </row>
    <row r="10" spans="1:10" x14ac:dyDescent="0.25">
      <c r="A10" s="8">
        <v>6</v>
      </c>
      <c r="B10" s="24" t="s">
        <v>161</v>
      </c>
      <c r="C10" s="23" t="s">
        <v>146</v>
      </c>
      <c r="D10" s="23" t="s">
        <v>149</v>
      </c>
      <c r="E10" s="31"/>
      <c r="F10" s="26">
        <v>2</v>
      </c>
      <c r="G10" s="17"/>
      <c r="H10" s="12"/>
      <c r="I10" s="19">
        <f t="shared" si="0"/>
        <v>0</v>
      </c>
    </row>
    <row r="11" spans="1:10" ht="33.75" x14ac:dyDescent="0.25">
      <c r="A11" s="8">
        <v>7</v>
      </c>
      <c r="B11" s="24" t="s">
        <v>163</v>
      </c>
      <c r="C11" s="23" t="s">
        <v>150</v>
      </c>
      <c r="D11" s="29" t="s">
        <v>156</v>
      </c>
      <c r="E11" s="23" t="s">
        <v>151</v>
      </c>
      <c r="F11" s="26">
        <v>10</v>
      </c>
      <c r="G11" s="17"/>
      <c r="H11" s="12"/>
      <c r="I11" s="19">
        <f t="shared" si="0"/>
        <v>0</v>
      </c>
    </row>
    <row r="12" spans="1:10" x14ac:dyDescent="0.25">
      <c r="A12" s="8">
        <v>8</v>
      </c>
      <c r="B12" s="24" t="s">
        <v>162</v>
      </c>
      <c r="C12" s="23" t="s">
        <v>142</v>
      </c>
      <c r="D12" s="23" t="s">
        <v>152</v>
      </c>
      <c r="E12" s="30">
        <v>1723239</v>
      </c>
      <c r="F12" s="26">
        <v>25</v>
      </c>
      <c r="G12" s="17"/>
      <c r="H12" s="12"/>
      <c r="I12" s="19">
        <f t="shared" si="0"/>
        <v>0</v>
      </c>
    </row>
    <row r="13" spans="1:10" x14ac:dyDescent="0.25">
      <c r="A13" s="8">
        <v>9</v>
      </c>
      <c r="B13" s="24" t="s">
        <v>164</v>
      </c>
      <c r="C13" s="23" t="s">
        <v>142</v>
      </c>
      <c r="D13" s="23" t="s">
        <v>153</v>
      </c>
      <c r="E13" s="30">
        <v>2315404</v>
      </c>
      <c r="F13" s="26">
        <v>25</v>
      </c>
      <c r="G13" s="17"/>
      <c r="H13" s="12"/>
      <c r="I13" s="19">
        <f t="shared" si="0"/>
        <v>0</v>
      </c>
    </row>
    <row r="14" spans="1:10" ht="33.75" x14ac:dyDescent="0.25">
      <c r="A14" s="8">
        <v>10</v>
      </c>
      <c r="B14" s="24" t="s">
        <v>165</v>
      </c>
      <c r="C14" s="23" t="s">
        <v>142</v>
      </c>
      <c r="D14" s="29" t="s">
        <v>157</v>
      </c>
      <c r="E14" s="32">
        <v>11026</v>
      </c>
      <c r="F14" s="26">
        <v>20</v>
      </c>
      <c r="G14" s="17"/>
      <c r="H14" s="12"/>
      <c r="I14" s="19">
        <f t="shared" ref="I14" si="1">G14-(G14*H14)</f>
        <v>0</v>
      </c>
    </row>
    <row r="15" spans="1:10" ht="22.5" x14ac:dyDescent="0.25">
      <c r="A15" s="8">
        <v>11</v>
      </c>
      <c r="B15" s="24" t="s">
        <v>165</v>
      </c>
      <c r="C15" s="23" t="s">
        <v>142</v>
      </c>
      <c r="D15" s="23" t="s">
        <v>154</v>
      </c>
      <c r="E15" s="33">
        <v>110025</v>
      </c>
      <c r="F15" s="26">
        <v>20</v>
      </c>
      <c r="G15" s="17"/>
      <c r="H15" s="12"/>
      <c r="I15" s="19">
        <f t="shared" si="0"/>
        <v>0</v>
      </c>
    </row>
    <row r="16" spans="1:10" x14ac:dyDescent="0.25">
      <c r="A16" s="22"/>
      <c r="B16" s="54" t="s">
        <v>139</v>
      </c>
      <c r="C16" s="55"/>
      <c r="D16" s="55"/>
      <c r="E16" s="55"/>
      <c r="F16" s="55"/>
      <c r="G16" s="55"/>
      <c r="H16" s="65"/>
      <c r="I16" s="27">
        <f>SUM(I5:I15)</f>
        <v>0</v>
      </c>
    </row>
    <row r="17" spans="1:9" ht="16.5" thickBot="1" x14ac:dyDescent="0.3"/>
    <row r="18" spans="1:9" ht="25.9" customHeight="1" thickBot="1" x14ac:dyDescent="0.3">
      <c r="A18" s="56" t="s">
        <v>175</v>
      </c>
      <c r="B18" s="57"/>
      <c r="C18" s="57"/>
      <c r="D18" s="57"/>
      <c r="E18" s="57"/>
      <c r="F18" s="58"/>
      <c r="G18" s="59"/>
      <c r="H18" s="59"/>
      <c r="I18" s="60"/>
    </row>
    <row r="19" spans="1:9" ht="16.5" thickBot="1" x14ac:dyDescent="0.3">
      <c r="A19" s="61"/>
      <c r="B19" s="61"/>
      <c r="C19" s="61"/>
      <c r="D19" s="61"/>
      <c r="E19" s="61"/>
      <c r="F19" s="61"/>
      <c r="G19" s="61"/>
      <c r="H19" s="61"/>
      <c r="I19" s="61"/>
    </row>
    <row r="20" spans="1:9" ht="33.6" customHeight="1" thickBot="1" x14ac:dyDescent="0.3">
      <c r="A20" s="62" t="s">
        <v>11</v>
      </c>
      <c r="B20" s="63"/>
      <c r="C20" s="63"/>
      <c r="D20" s="63"/>
      <c r="E20" s="63"/>
      <c r="F20" s="63"/>
      <c r="G20" s="63"/>
      <c r="H20" s="63"/>
      <c r="I20" s="64"/>
    </row>
    <row r="21" spans="1:9" x14ac:dyDescent="0.25">
      <c r="A21" s="6"/>
      <c r="B21" s="6"/>
      <c r="C21" s="2"/>
      <c r="D21" s="2"/>
      <c r="E21" s="2"/>
      <c r="F21" s="2"/>
      <c r="G21" s="2"/>
      <c r="H21" s="2"/>
      <c r="I21" s="7"/>
    </row>
    <row r="22" spans="1:9" ht="6.6" customHeight="1" x14ac:dyDescent="0.25"/>
  </sheetData>
  <mergeCells count="4">
    <mergeCell ref="B16:H16"/>
    <mergeCell ref="A18:I18"/>
    <mergeCell ref="A19:I19"/>
    <mergeCell ref="A20:I20"/>
  </mergeCells>
  <phoneticPr fontId="18"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CA7925D5F64D94F90CB4ABF621E0A87" ma:contentTypeVersion="20" ma:contentTypeDescription="Create a new document." ma:contentTypeScope="" ma:versionID="d58c264282f851140943d050802c1062">
  <xsd:schema xmlns:xsd="http://www.w3.org/2001/XMLSchema" xmlns:xs="http://www.w3.org/2001/XMLSchema" xmlns:p="http://schemas.microsoft.com/office/2006/metadata/properties" xmlns:ns2="610e9351-e273-4656-bece-28dbc2b10c2e" xmlns:ns3="b67d14fc-1544-41db-b84e-bcf2c45be47d" targetNamespace="http://schemas.microsoft.com/office/2006/metadata/properties" ma:root="true" ma:fieldsID="9c1a1da54fbd13133aab6ee4c1cc2c41" ns2:_="" ns3:_="">
    <xsd:import namespace="610e9351-e273-4656-bece-28dbc2b10c2e"/>
    <xsd:import namespace="b67d14fc-1544-41db-b84e-bcf2c45be47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Status" minOccurs="0"/>
                <xsd:element ref="ns2:Behandelendinkoopadviseur"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0e9351-e273-4656-bece-28dbc2b10c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7f9710d-b0ea-4af6-a346-380705d0c7d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Status" ma:index="21" nillable="true" ma:displayName="Status" ma:description="Status Procedure" ma:format="Dropdown" ma:internalName="Status">
      <xsd:simpleType>
        <xsd:union memberTypes="dms:Text">
          <xsd:simpleType>
            <xsd:restriction base="dms:Choice">
              <xsd:enumeration value="Actief"/>
              <xsd:enumeration value="Afgerond"/>
            </xsd:restriction>
          </xsd:simpleType>
        </xsd:union>
      </xsd:simpleType>
    </xsd:element>
    <xsd:element name="Behandelendinkoopadviseur" ma:index="22" nillable="true" ma:displayName="Behandelend inkoopadviseur" ma:format="Dropdown" ma:internalName="Behandelendinkoopadviseur">
      <xsd:simpleType>
        <xsd:union memberTypes="dms:Text">
          <xsd:simpleType>
            <xsd:restriction base="dms:Choice">
              <xsd:enumeration value="Corine"/>
              <xsd:enumeration value="Marcel"/>
              <xsd:enumeration value="Willem"/>
            </xsd:restriction>
          </xsd:simpleType>
        </xsd:union>
      </xsd:simpleType>
    </xsd:element>
    <xsd:element name="MediaLengthInSeconds" ma:index="23" nillable="true" ma:displayName="MediaLengthInSeconds" ma:hidden="true" ma:internalName="MediaLengthInSeconds" ma:readOnly="true">
      <xsd:simpleType>
        <xsd:restriction base="dms:Unknow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7d14fc-1544-41db-b84e-bcf2c45be4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0c7d08b-bd93-4263-a7f0-a370bd9e2f25}" ma:internalName="TaxCatchAll" ma:showField="CatchAllData" ma:web="b67d14fc-1544-41db-b84e-bcf2c45be4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10e9351-e273-4656-bece-28dbc2b10c2e">
      <Terms xmlns="http://schemas.microsoft.com/office/infopath/2007/PartnerControls"/>
    </lcf76f155ced4ddcb4097134ff3c332f>
    <TaxCatchAll xmlns="b67d14fc-1544-41db-b84e-bcf2c45be47d" xsi:nil="true"/>
    <Status xmlns="610e9351-e273-4656-bece-28dbc2b10c2e" xsi:nil="true"/>
    <Behandelendinkoopadviseur xmlns="610e9351-e273-4656-bece-28dbc2b10c2e" xsi:nil="true"/>
  </documentManagement>
</p:properties>
</file>

<file path=customXml/itemProps1.xml><?xml version="1.0" encoding="utf-8"?>
<ds:datastoreItem xmlns:ds="http://schemas.openxmlformats.org/officeDocument/2006/customXml" ds:itemID="{A926F0B7-3C15-41DB-9AF4-70A2EA9213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0e9351-e273-4656-bece-28dbc2b10c2e"/>
    <ds:schemaRef ds:uri="b67d14fc-1544-41db-b84e-bcf2c45be4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2553DE-C426-4D80-BFDA-BD03DAD1A7A5}">
  <ds:schemaRefs>
    <ds:schemaRef ds:uri="http://schemas.microsoft.com/sharepoint/v3/contenttype/forms"/>
  </ds:schemaRefs>
</ds:datastoreItem>
</file>

<file path=customXml/itemProps3.xml><?xml version="1.0" encoding="utf-8"?>
<ds:datastoreItem xmlns:ds="http://schemas.openxmlformats.org/officeDocument/2006/customXml" ds:itemID="{73FC8ACF-BA67-47BE-9117-ACBAF765B040}">
  <ds:schemaRefs>
    <ds:schemaRef ds:uri="http://purl.org/dc/terms/"/>
    <ds:schemaRef ds:uri="http://schemas.openxmlformats.org/package/2006/metadata/core-properties"/>
    <ds:schemaRef ds:uri="http://purl.org/dc/dcmitype/"/>
    <ds:schemaRef ds:uri="http://schemas.microsoft.com/office/2006/documentManagement/types"/>
    <ds:schemaRef ds:uri="610e9351-e273-4656-bece-28dbc2b10c2e"/>
    <ds:schemaRef ds:uri="http://purl.org/dc/elements/1.1/"/>
    <ds:schemaRef ds:uri="http://schemas.microsoft.com/office/2006/metadata/properties"/>
    <ds:schemaRef ds:uri="http://schemas.microsoft.com/office/infopath/2007/PartnerControls"/>
    <ds:schemaRef ds:uri="b67d14fc-1544-41db-b84e-bcf2c45be47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Instructie en gebruik</vt:lpstr>
      <vt:lpstr>Totaaloverzicht</vt:lpstr>
      <vt:lpstr>Invulformulier A</vt:lpstr>
      <vt:lpstr>Invulformulier B</vt:lpstr>
      <vt:lpstr>Invulformulier 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Namen-Groenendijk, Corine van</dc:creator>
  <cp:keywords/>
  <dc:description/>
  <cp:lastModifiedBy>Imambaks, Marcel</cp:lastModifiedBy>
  <cp:revision/>
  <dcterms:created xsi:type="dcterms:W3CDTF">2015-06-05T18:17:20Z</dcterms:created>
  <dcterms:modified xsi:type="dcterms:W3CDTF">2025-09-04T12:52:05Z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0x010100FCA7925D5F64D94F90CB4ABF621E0A87</vt:lpwstr>
  </property>
  <property fmtid="{D5CDD505-2E9C-101B-9397-08002B2CF9AE}" pid="3" name="MediaServiceImageTags">
    <vt:lpwstr/>
  </property>
</Properties>
</file>