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30930" windowHeight="16890" activeTab="1"/>
  </bookViews>
  <sheets>
    <sheet name="Toelichting" sheetId="4" r:id="rId1"/>
    <sheet name="Microsoft, Mendix, Overige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3" l="1"/>
  <c r="E12" i="3"/>
  <c r="E26" i="3" l="1"/>
  <c r="D26" i="3"/>
  <c r="D12" i="3" l="1"/>
  <c r="E14" i="3" l="1"/>
  <c r="E20" i="3"/>
  <c r="D13" i="3"/>
  <c r="D14" i="3" s="1"/>
  <c r="D20" i="3"/>
  <c r="E21" i="3"/>
  <c r="D21" i="3"/>
  <c r="D7" i="3"/>
  <c r="E7" i="3"/>
  <c r="E6" i="3"/>
  <c r="E22" i="3" l="1"/>
  <c r="D22" i="3"/>
  <c r="D8" i="3"/>
  <c r="E8" i="3"/>
</calcChain>
</file>

<file path=xl/sharedStrings.xml><?xml version="1.0" encoding="utf-8"?>
<sst xmlns="http://schemas.openxmlformats.org/spreadsheetml/2006/main" count="41" uniqueCount="28">
  <si>
    <t>Weegfactor</t>
  </si>
  <si>
    <t>Aanbod</t>
  </si>
  <si>
    <t>Totaalprijs en opslag Microsoft</t>
  </si>
  <si>
    <t xml:space="preserve">Microsoft </t>
  </si>
  <si>
    <t>Microsoft: onderhoud en support</t>
  </si>
  <si>
    <t>Mendix</t>
  </si>
  <si>
    <t>Mendix: aanschaf standaardprogrammatuur</t>
  </si>
  <si>
    <t>Mendix: onderhoud en support</t>
  </si>
  <si>
    <t xml:space="preserve">Totaalprijs en opslag Mendix </t>
  </si>
  <si>
    <t>Overige</t>
  </si>
  <si>
    <t>Overige: aanschaf standaardprogrammatuur</t>
  </si>
  <si>
    <t>Overige: onderhoud en support</t>
  </si>
  <si>
    <t>Totaalprijs en opslag Overige</t>
  </si>
  <si>
    <t xml:space="preserve">Prijsopgavetabel </t>
  </si>
  <si>
    <t>Maximum opslag/kortingspercentage Mendix</t>
  </si>
  <si>
    <t>Maximum opslag/kortingspercentage overige programmatuur</t>
  </si>
  <si>
    <t>Maximum opslagpercentage/kortingspercentage Microsoft</t>
  </si>
  <si>
    <t>Max opslag/kortingspercentage</t>
  </si>
  <si>
    <t>Nominale opslag</t>
  </si>
  <si>
    <t xml:space="preserve">De  maximum opslag of kortingspercentages zijn van toepassing voor de gehele looptijd van de overeenkomst inclusief verlengingen voor alle af te nemen standaardprogrammatuur van de betreffende Vendor </t>
  </si>
  <si>
    <t>In de gele cellen het opslag of kortingpercentage in te vullen. Een getal invullen zonder % teken. Een getal met cijfers achter de komma of negatief zo invullen; bijv -0,2</t>
  </si>
  <si>
    <t xml:space="preserve">De geraamde omzet is een indicatie en tevens als rekeneenheid bedoeld. </t>
  </si>
  <si>
    <t>De geraamde omzet is een gemiddelde (ex BTW) van de afgelopen jaren.U kunt hier geen rechten aan ontleden.</t>
  </si>
  <si>
    <t>Microsoft: aanschaf standaard programmatuur (on premise)</t>
  </si>
  <si>
    <r>
      <t xml:space="preserve">Bij nadere offerteaanvragen mag een </t>
    </r>
    <r>
      <rPr>
        <b/>
        <sz val="11"/>
        <color rgb="FF9C5700"/>
        <rFont val="Calibri"/>
        <family val="2"/>
        <scheme val="minor"/>
      </rPr>
      <t xml:space="preserve">lager </t>
    </r>
    <r>
      <rPr>
        <sz val="11"/>
        <color rgb="FF9C5700"/>
        <rFont val="Calibri"/>
        <family val="2"/>
        <scheme val="minor"/>
      </rPr>
      <t>maar niet een hoger percentage worden aangeboden.</t>
    </r>
  </si>
  <si>
    <t>Cloud consumption</t>
  </si>
  <si>
    <t>Cloud resources</t>
  </si>
  <si>
    <t>Prijzen zijn excl. BTW en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</si>
</sst>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2" borderId="0" applyNumberFormat="0" applyBorder="0" applyAlignment="0" applyProtection="0"/>
  </cellStyleXfs>
  <cellXfs count="15">
    <xf numFmtId="0" fontId="0" fillId="0" borderId="0" xfId="0"/>
    <xf numFmtId="9" fontId="0" fillId="0" borderId="0" xfId="0" applyNumberFormat="1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164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4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3" fillId="2" borderId="0" xfId="2" applyNumberFormat="1" applyAlignment="1">
      <alignment wrapText="1"/>
    </xf>
    <xf numFmtId="49" fontId="3" fillId="2" borderId="0" xfId="2" applyNumberFormat="1"/>
    <xf numFmtId="49" fontId="2" fillId="0" borderId="0" xfId="0" applyNumberFormat="1" applyFont="1" applyAlignment="1">
      <alignment wrapText="1"/>
    </xf>
    <xf numFmtId="0" fontId="2" fillId="3" borderId="0" xfId="0" applyFont="1" applyFill="1"/>
    <xf numFmtId="2" fontId="3" fillId="2" borderId="0" xfId="2" applyNumberFormat="1" applyProtection="1">
      <protection locked="0"/>
    </xf>
    <xf numFmtId="49" fontId="5" fillId="0" borderId="0" xfId="0" applyNumberFormat="1" applyFont="1" applyAlignment="1">
      <alignment wrapText="1"/>
    </xf>
  </cellXfs>
  <cellStyles count="3">
    <cellStyle name="Neutraal" xfId="2" builtinId="28"/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A12" sqref="A12"/>
    </sheetView>
  </sheetViews>
  <sheetFormatPr defaultRowHeight="15" x14ac:dyDescent="0.25"/>
  <cols>
    <col min="1" max="1" width="85.7109375" style="10" customWidth="1"/>
  </cols>
  <sheetData>
    <row r="2" spans="1:1" ht="30" x14ac:dyDescent="0.25">
      <c r="A2" s="9" t="s">
        <v>20</v>
      </c>
    </row>
    <row r="3" spans="1:1" x14ac:dyDescent="0.25">
      <c r="A3" s="9" t="s">
        <v>21</v>
      </c>
    </row>
    <row r="4" spans="1:1" ht="30" x14ac:dyDescent="0.25">
      <c r="A4" s="9" t="s">
        <v>22</v>
      </c>
    </row>
    <row r="5" spans="1:1" ht="45" x14ac:dyDescent="0.25">
      <c r="A5" s="9" t="s">
        <v>19</v>
      </c>
    </row>
    <row r="6" spans="1:1" x14ac:dyDescent="0.25">
      <c r="A6" s="10" t="s">
        <v>24</v>
      </c>
    </row>
  </sheetData>
  <sheetProtection algorithmName="SHA-512" hashValue="qu5AP0Lq4mXTsG9SAEdZiE4QKLG0qosa1nLw0elPYhCc8gtWmCNz2WXYuaWvDcQmXK1XM5KMJikiUmF6cXwM9w==" saltValue="PkL+lBzHtvKemKXDSrtJvA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10" workbookViewId="0">
      <selection activeCell="E28" sqref="E28:E30"/>
    </sheetView>
  </sheetViews>
  <sheetFormatPr defaultRowHeight="12.75" x14ac:dyDescent="0.2"/>
  <cols>
    <col min="1" max="1" width="51" customWidth="1"/>
    <col min="2" max="2" width="10.5703125" bestFit="1" customWidth="1"/>
    <col min="3" max="3" width="26" customWidth="1"/>
    <col min="4" max="4" width="14.140625" style="6" customWidth="1"/>
    <col min="5" max="5" width="14.42578125" style="3" bestFit="1" customWidth="1"/>
    <col min="6" max="6" width="38" style="8" customWidth="1"/>
  </cols>
  <sheetData>
    <row r="1" spans="1:13" x14ac:dyDescent="0.2">
      <c r="A1" t="s">
        <v>13</v>
      </c>
    </row>
    <row r="2" spans="1:13" x14ac:dyDescent="0.2">
      <c r="A2" t="s">
        <v>27</v>
      </c>
    </row>
    <row r="4" spans="1:13" x14ac:dyDescent="0.2">
      <c r="A4" t="s">
        <v>16</v>
      </c>
      <c r="D4"/>
      <c r="E4" s="3">
        <v>580000</v>
      </c>
    </row>
    <row r="5" spans="1:13" s="2" customFormat="1" ht="25.5" x14ac:dyDescent="0.2">
      <c r="A5" s="2" t="s">
        <v>3</v>
      </c>
      <c r="B5" s="2" t="s">
        <v>0</v>
      </c>
      <c r="C5" s="11" t="s">
        <v>17</v>
      </c>
      <c r="D5" s="7" t="s">
        <v>18</v>
      </c>
      <c r="E5" s="4" t="s">
        <v>1</v>
      </c>
      <c r="F5" s="11"/>
    </row>
    <row r="6" spans="1:13" ht="15" x14ac:dyDescent="0.25">
      <c r="A6" t="s">
        <v>23</v>
      </c>
      <c r="B6" s="1">
        <v>0.4</v>
      </c>
      <c r="C6" s="13"/>
      <c r="D6" s="6">
        <v>0</v>
      </c>
      <c r="E6" s="3">
        <f>B6*(100%+C6)*E4</f>
        <v>232000</v>
      </c>
    </row>
    <row r="7" spans="1:13" ht="15" x14ac:dyDescent="0.25">
      <c r="A7" t="s">
        <v>4</v>
      </c>
      <c r="B7" s="1">
        <v>0.6</v>
      </c>
      <c r="C7" s="13"/>
      <c r="D7" s="6">
        <f>B7*C7*E4</f>
        <v>0</v>
      </c>
      <c r="E7" s="3">
        <f>B7*(100%+C7)*E4</f>
        <v>348000</v>
      </c>
    </row>
    <row r="8" spans="1:13" x14ac:dyDescent="0.2">
      <c r="A8" t="s">
        <v>2</v>
      </c>
      <c r="D8" s="6">
        <f>SUM(D6:D7)</f>
        <v>0</v>
      </c>
      <c r="E8" s="5">
        <f>SUM(E6:E7)</f>
        <v>580000</v>
      </c>
    </row>
    <row r="10" spans="1:13" x14ac:dyDescent="0.2">
      <c r="A10" t="s">
        <v>14</v>
      </c>
      <c r="D10"/>
      <c r="E10" s="3">
        <v>300000</v>
      </c>
    </row>
    <row r="11" spans="1:13" s="12" customFormat="1" ht="25.5" x14ac:dyDescent="0.2">
      <c r="A11" s="12" t="s">
        <v>5</v>
      </c>
      <c r="B11" s="12" t="s">
        <v>0</v>
      </c>
      <c r="C11" s="11" t="s">
        <v>17</v>
      </c>
      <c r="D11" s="11" t="s">
        <v>18</v>
      </c>
      <c r="E11" s="11" t="s">
        <v>1</v>
      </c>
      <c r="F11" s="11"/>
      <c r="G11" s="11"/>
      <c r="H11" s="11"/>
      <c r="I11" s="11"/>
      <c r="J11" s="11"/>
      <c r="K11" s="11"/>
      <c r="L11" s="11"/>
      <c r="M11" s="11"/>
    </row>
    <row r="12" spans="1:13" ht="15" x14ac:dyDescent="0.25">
      <c r="A12" t="s">
        <v>6</v>
      </c>
      <c r="B12" s="1">
        <v>0.4</v>
      </c>
      <c r="C12" s="13"/>
      <c r="D12" s="6">
        <f>B12*C12*E10</f>
        <v>0</v>
      </c>
      <c r="E12" s="3">
        <f>B12*(100%+C12)*E10</f>
        <v>120000</v>
      </c>
    </row>
    <row r="13" spans="1:13" ht="15" x14ac:dyDescent="0.25">
      <c r="A13" t="s">
        <v>7</v>
      </c>
      <c r="B13" s="1">
        <v>0.6</v>
      </c>
      <c r="C13" s="13"/>
      <c r="D13" s="6">
        <f>B13*C13*E24</f>
        <v>0</v>
      </c>
      <c r="E13" s="3">
        <f>B13*(100%+C13)*E10</f>
        <v>180000</v>
      </c>
    </row>
    <row r="14" spans="1:13" x14ac:dyDescent="0.2">
      <c r="A14" t="s">
        <v>8</v>
      </c>
      <c r="D14" s="6">
        <f>SUM(D12:D13)</f>
        <v>0</v>
      </c>
      <c r="E14" s="5">
        <f>SUM(E12:E13)</f>
        <v>300000</v>
      </c>
    </row>
    <row r="15" spans="1:13" x14ac:dyDescent="0.2">
      <c r="E15" s="6"/>
    </row>
    <row r="17" spans="1:6" x14ac:dyDescent="0.2">
      <c r="A17" s="2"/>
    </row>
    <row r="18" spans="1:6" x14ac:dyDescent="0.2">
      <c r="A18" t="s">
        <v>15</v>
      </c>
      <c r="D18"/>
      <c r="E18" s="3">
        <v>640000</v>
      </c>
    </row>
    <row r="19" spans="1:6" s="2" customFormat="1" ht="25.5" x14ac:dyDescent="0.2">
      <c r="A19" s="2" t="s">
        <v>9</v>
      </c>
      <c r="B19" s="2" t="s">
        <v>0</v>
      </c>
      <c r="C19" s="11" t="s">
        <v>17</v>
      </c>
      <c r="D19" s="7" t="s">
        <v>18</v>
      </c>
      <c r="E19" s="4" t="s">
        <v>1</v>
      </c>
      <c r="F19" s="11"/>
    </row>
    <row r="20" spans="1:6" ht="15" x14ac:dyDescent="0.25">
      <c r="A20" t="s">
        <v>10</v>
      </c>
      <c r="B20" s="1">
        <v>0.4</v>
      </c>
      <c r="C20" s="13"/>
      <c r="D20" s="6">
        <f>B20*C20*E18</f>
        <v>0</v>
      </c>
      <c r="E20" s="3">
        <f>B20*(100%+C20)*E18</f>
        <v>256000</v>
      </c>
    </row>
    <row r="21" spans="1:6" ht="15" x14ac:dyDescent="0.25">
      <c r="A21" t="s">
        <v>11</v>
      </c>
      <c r="B21" s="1">
        <v>0.6</v>
      </c>
      <c r="C21" s="13"/>
      <c r="D21" s="6">
        <f>B21*C21*E18</f>
        <v>0</v>
      </c>
      <c r="E21" s="3">
        <f>B21*(100%+C21)*E18</f>
        <v>384000</v>
      </c>
    </row>
    <row r="22" spans="1:6" x14ac:dyDescent="0.2">
      <c r="A22" t="s">
        <v>12</v>
      </c>
      <c r="D22" s="6">
        <f>SUM(D20:D21)</f>
        <v>0</v>
      </c>
      <c r="E22" s="5">
        <f>SUM(E20:E21)</f>
        <v>640000</v>
      </c>
    </row>
    <row r="24" spans="1:6" x14ac:dyDescent="0.2">
      <c r="A24" t="s">
        <v>15</v>
      </c>
      <c r="D24"/>
      <c r="E24" s="3">
        <v>1625000</v>
      </c>
      <c r="F24" s="14"/>
    </row>
    <row r="25" spans="1:6" ht="25.5" x14ac:dyDescent="0.2">
      <c r="A25" s="2" t="s">
        <v>25</v>
      </c>
      <c r="B25" s="2" t="s">
        <v>0</v>
      </c>
      <c r="C25" s="11" t="s">
        <v>17</v>
      </c>
      <c r="D25" s="7" t="s">
        <v>18</v>
      </c>
      <c r="E25" s="4" t="s">
        <v>1</v>
      </c>
    </row>
    <row r="26" spans="1:6" ht="15" x14ac:dyDescent="0.25">
      <c r="A26" t="s">
        <v>26</v>
      </c>
      <c r="B26" s="1">
        <v>1</v>
      </c>
      <c r="C26" s="13"/>
      <c r="D26" s="6">
        <f>B26*C26*E24</f>
        <v>0</v>
      </c>
      <c r="E26" s="3">
        <f>B26*(100%+C26)*E24</f>
        <v>1625000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Microsoft, Mendix, Overige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2021-07-20T13:06:29Z</dcterms:created>
  <dcterms:modified xsi:type="dcterms:W3CDTF">2021-11-17T09:57:40Z</dcterms:modified>
</cp:coreProperties>
</file>