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JD\Desktop\"/>
    </mc:Choice>
  </mc:AlternateContent>
  <xr:revisionPtr revIDLastSave="0" documentId="8_{F0460892-3007-46AC-A1DC-37B9CEBCB8CC}" xr6:coauthVersionLast="47" xr6:coauthVersionMax="47" xr10:uidLastSave="{00000000-0000-0000-0000-000000000000}"/>
  <bookViews>
    <workbookView xWindow="-98" yWindow="-98" windowWidth="21795" windowHeight="13875" tabRatio="848" xr2:uid="{00000000-000D-0000-FFFF-FFFF00000000}"/>
  </bookViews>
  <sheets>
    <sheet name="Prijzenblad LSP Almere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2" l="1"/>
  <c r="E64" i="12"/>
  <c r="E63" i="12"/>
  <c r="E62" i="12"/>
  <c r="E61" i="12"/>
  <c r="E58" i="12"/>
  <c r="E57" i="12"/>
  <c r="E56" i="12"/>
  <c r="E55" i="12"/>
  <c r="E54" i="12"/>
  <c r="B28" i="12"/>
  <c r="E28" i="12" s="1"/>
  <c r="E34" i="12"/>
  <c r="E13" i="12"/>
  <c r="E16" i="12"/>
  <c r="E41" i="12"/>
  <c r="E12" i="12"/>
  <c r="E49" i="12"/>
  <c r="E43" i="12"/>
  <c r="E31" i="12"/>
  <c r="E24" i="12"/>
  <c r="E30" i="12"/>
  <c r="E29" i="12"/>
  <c r="E27" i="12"/>
  <c r="E48" i="12"/>
  <c r="E47" i="12"/>
  <c r="E46" i="12"/>
  <c r="E42" i="12"/>
  <c r="E40" i="12"/>
  <c r="E21" i="12"/>
  <c r="E22" i="12"/>
  <c r="E11" i="12"/>
  <c r="E15" i="12"/>
  <c r="E23" i="12"/>
  <c r="E60" i="12" l="1"/>
  <c r="E53" i="12"/>
  <c r="E26" i="12"/>
  <c r="E9" i="12"/>
  <c r="E45" i="12"/>
  <c r="E39" i="12"/>
  <c r="E20" i="12"/>
  <c r="E51" i="12" l="1"/>
  <c r="E67" i="12"/>
</calcChain>
</file>

<file path=xl/sharedStrings.xml><?xml version="1.0" encoding="utf-8"?>
<sst xmlns="http://schemas.openxmlformats.org/spreadsheetml/2006/main" count="81" uniqueCount="52">
  <si>
    <t>Prijzenblad</t>
  </si>
  <si>
    <t>Aanbesteding LSP Almere Academie</t>
  </si>
  <si>
    <t>Naam Inschrijver</t>
  </si>
  <si>
    <t>Datum</t>
  </si>
  <si>
    <r>
      <t>Kostensoort</t>
    </r>
    <r>
      <rPr>
        <b/>
        <i/>
        <sz val="11"/>
        <color theme="0"/>
        <rFont val="Calibri"/>
        <family val="2"/>
      </rPr>
      <t xml:space="preserve"> (eenmalig)</t>
    </r>
  </si>
  <si>
    <t>Tarief per eenheid</t>
  </si>
  <si>
    <t>Aantal</t>
  </si>
  <si>
    <t>Eenheden</t>
  </si>
  <si>
    <t>Totale kosten</t>
  </si>
  <si>
    <t>Implementatiekosten (fasering, opsplitsing obv implementatiestrategie): eenmalig</t>
  </si>
  <si>
    <t>Implementatiekosten Minimal Viable Product</t>
  </si>
  <si>
    <t>- Implementatie Platform inclusief koppelingen en LSP dienstverlening</t>
  </si>
  <si>
    <t>eenmalig</t>
  </si>
  <si>
    <t>- Aansluiten content bibliotheken (GoodHabitz, aNewSpring)</t>
  </si>
  <si>
    <t>- Inrichten initieel opleidingaanbod Almere Academie</t>
  </si>
  <si>
    <t>Implementatiekosten Doorontwikkeling</t>
  </si>
  <si>
    <t>- Doorontwikkeling tbv additionele eisen (terugkoppeling AFAS, HR en finance)</t>
  </si>
  <si>
    <t>- Anders, namelijk:…....(invullen door Inschrijver)</t>
  </si>
  <si>
    <r>
      <t>Kostensoort</t>
    </r>
    <r>
      <rPr>
        <b/>
        <i/>
        <sz val="11"/>
        <color theme="0"/>
        <rFont val="Calibri"/>
        <family val="2"/>
      </rPr>
      <t xml:space="preserve"> (jaarlijks)</t>
    </r>
  </si>
  <si>
    <t>Licentiekosten per jaar </t>
  </si>
  <si>
    <t>- Platform per medewerker intern</t>
  </si>
  <si>
    <t>medewerkers</t>
  </si>
  <si>
    <t>- Platform per medewerker extern</t>
  </si>
  <si>
    <t>- Eventueel additioneel ingekochte software</t>
  </si>
  <si>
    <t>Transactiekosten opleidingen*</t>
  </si>
  <si>
    <t>- Per open inschrijving van een medewerker (Open Rooster) </t>
  </si>
  <si>
    <t>inschrijvingen</t>
  </si>
  <si>
    <t>- Per groepsinschrijving door afdeling of Academie (incompany of Open Aanbod) </t>
  </si>
  <si>
    <t>- Per Aanvraag Buiten Catalogus</t>
  </si>
  <si>
    <t>aanvragen</t>
  </si>
  <si>
    <t>- Per offerte aanvraag Maatwerk opleidingsleveranciers  </t>
  </si>
  <si>
    <t>Beheer per jaar</t>
  </si>
  <si>
    <t>- Opleidingsaanbod (portfolio en contract mgt) </t>
  </si>
  <si>
    <t>vaste kosten</t>
  </si>
  <si>
    <t>- Catalogus</t>
  </si>
  <si>
    <t>- Platform </t>
  </si>
  <si>
    <t>Overige kosten per jaar</t>
  </si>
  <si>
    <t xml:space="preserve">- Inhoudelijke L&amp;D ondersteuning aan Almere Academie (gemiddeld uurtarief) </t>
  </si>
  <si>
    <t>uren</t>
  </si>
  <si>
    <t>- Backoffice ondersteuning aan Almere Academie (gemiddeld uurtarief)</t>
  </si>
  <si>
    <t xml:space="preserve">- Maatwerk ontwikkelingen tbv Almere (gemiddeld uurtarief voor oa maatwerk rapportages) </t>
  </si>
  <si>
    <r>
      <t xml:space="preserve">
Maximale contractwaarde over 8 jaar 
</t>
    </r>
    <r>
      <rPr>
        <b/>
        <i/>
        <sz val="11"/>
        <color theme="0"/>
        <rFont val="Calibri"/>
        <family val="2"/>
      </rPr>
      <t>(bedrag wordt gebruikt voor bepaling score Prijs)</t>
    </r>
  </si>
  <si>
    <t>Geschatte totale jaarlijkse opleidingskosten gemeente Almere</t>
  </si>
  <si>
    <t>totaal</t>
  </si>
  <si>
    <t>*note: inschrijvingen op eLearning en door Almere zelf geplande interne opleidingen zijn kosteloos</t>
  </si>
  <si>
    <t>- Overige externe opleidingskosten</t>
  </si>
  <si>
    <t>- Afname externe opleidingen via Standaard Open Rooster</t>
  </si>
  <si>
    <t>- Afname externe opleidingen via Centraal Opleidings Budget (incompany)</t>
  </si>
  <si>
    <t>- (invullen door Inschrijver)</t>
  </si>
  <si>
    <t>Relevante gerelateerde diensten (buiten scope), eenmalig</t>
  </si>
  <si>
    <t>Relevante gerelateerde diensten (buiten scope), per jaar</t>
  </si>
  <si>
    <r>
      <t xml:space="preserve">
Relevante gerelateerde diensten over 8 jaar 
</t>
    </r>
    <r>
      <rPr>
        <b/>
        <i/>
        <sz val="11"/>
        <color theme="0"/>
        <rFont val="Calibri"/>
        <family val="2"/>
      </rPr>
      <t>(bedrag wordt niet gebruikt voor bepaling score Prijs)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</si>
</sst>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8"/>
      <color theme="0"/>
      <name val="Calibri"/>
      <family val="2"/>
    </font>
    <font>
      <b/>
      <sz val="14"/>
      <color theme="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1"/>
      <color theme="9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i/>
      <sz val="11"/>
      <color theme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1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4" fillId="2" borderId="4" xfId="0" applyFont="1" applyFill="1" applyBorder="1" applyAlignment="1">
      <alignment vertical="top"/>
    </xf>
    <xf numFmtId="1" fontId="14" fillId="2" borderId="1" xfId="0" applyNumberFormat="1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right" vertical="top"/>
    </xf>
    <xf numFmtId="44" fontId="7" fillId="3" borderId="5" xfId="1" applyFont="1" applyFill="1" applyBorder="1" applyAlignment="1">
      <alignment horizontal="left" vertical="top"/>
    </xf>
    <xf numFmtId="1" fontId="7" fillId="3" borderId="2" xfId="1" applyNumberFormat="1" applyFont="1" applyFill="1" applyBorder="1" applyAlignment="1">
      <alignment horizontal="right" vertical="top"/>
    </xf>
    <xf numFmtId="44" fontId="7" fillId="3" borderId="2" xfId="1" applyFont="1" applyFill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44" fontId="8" fillId="3" borderId="2" xfId="1" applyFont="1" applyFill="1" applyBorder="1" applyAlignment="1">
      <alignment horizontal="right" vertical="top"/>
    </xf>
    <xf numFmtId="164" fontId="14" fillId="2" borderId="3" xfId="0" applyNumberFormat="1" applyFont="1" applyFill="1" applyBorder="1" applyAlignment="1">
      <alignment vertical="top"/>
    </xf>
    <xf numFmtId="1" fontId="7" fillId="3" borderId="5" xfId="1" applyNumberFormat="1" applyFont="1" applyFill="1" applyBorder="1" applyAlignment="1">
      <alignment horizontal="right" vertical="top"/>
    </xf>
    <xf numFmtId="0" fontId="14" fillId="3" borderId="10" xfId="0" applyFont="1" applyFill="1" applyBorder="1" applyAlignment="1">
      <alignment horizontal="center" vertical="top"/>
    </xf>
    <xf numFmtId="0" fontId="14" fillId="3" borderId="0" xfId="0" applyFont="1" applyFill="1" applyAlignment="1">
      <alignment horizontal="center" vertical="top"/>
    </xf>
    <xf numFmtId="0" fontId="14" fillId="3" borderId="6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vertical="top"/>
    </xf>
    <xf numFmtId="0" fontId="7" fillId="3" borderId="0" xfId="0" applyFont="1" applyFill="1" applyAlignment="1">
      <alignment vertical="top"/>
    </xf>
    <xf numFmtId="1" fontId="7" fillId="3" borderId="0" xfId="0" applyNumberFormat="1" applyFont="1" applyFill="1" applyAlignment="1">
      <alignment horizontal="right" vertical="top"/>
    </xf>
    <xf numFmtId="0" fontId="7" fillId="3" borderId="6" xfId="0" applyFont="1" applyFill="1" applyBorder="1" applyAlignment="1">
      <alignment horizontal="right" vertical="top"/>
    </xf>
    <xf numFmtId="0" fontId="4" fillId="3" borderId="10" xfId="0" quotePrefix="1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vertical="top" wrapText="1"/>
    </xf>
    <xf numFmtId="164" fontId="15" fillId="2" borderId="1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top"/>
    </xf>
    <xf numFmtId="44" fontId="7" fillId="0" borderId="3" xfId="1" applyFont="1" applyFill="1" applyBorder="1" applyAlignment="1" applyProtection="1">
      <alignment horizontal="left" vertical="top"/>
      <protection locked="0"/>
    </xf>
    <xf numFmtId="0" fontId="6" fillId="0" borderId="3" xfId="0" quotePrefix="1" applyFont="1" applyBorder="1" applyAlignment="1" applyProtection="1">
      <alignment horizontal="left" vertical="top" wrapText="1"/>
      <protection locked="0"/>
    </xf>
    <xf numFmtId="1" fontId="7" fillId="0" borderId="3" xfId="1" applyNumberFormat="1" applyFont="1" applyFill="1" applyBorder="1" applyAlignment="1" applyProtection="1">
      <alignment horizontal="right" vertical="top"/>
      <protection locked="0"/>
    </xf>
    <xf numFmtId="44" fontId="7" fillId="0" borderId="4" xfId="1" applyFont="1" applyFill="1" applyBorder="1" applyAlignment="1" applyProtection="1">
      <alignment horizontal="left" vertical="top"/>
      <protection locked="0"/>
    </xf>
    <xf numFmtId="0" fontId="5" fillId="3" borderId="10" xfId="0" quotePrefix="1" applyFont="1" applyFill="1" applyBorder="1" applyAlignment="1">
      <alignment horizontal="left" vertical="top" wrapText="1"/>
    </xf>
    <xf numFmtId="0" fontId="13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10" xfId="0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7" fillId="3" borderId="10" xfId="0" quotePrefix="1" applyFont="1" applyFill="1" applyBorder="1" applyAlignment="1">
      <alignment horizontal="left" vertical="top" wrapText="1"/>
    </xf>
    <xf numFmtId="44" fontId="16" fillId="3" borderId="5" xfId="1" applyFont="1" applyFill="1" applyBorder="1" applyAlignment="1">
      <alignment horizontal="left" vertical="top"/>
    </xf>
    <xf numFmtId="1" fontId="16" fillId="3" borderId="2" xfId="1" applyNumberFormat="1" applyFont="1" applyFill="1" applyBorder="1" applyAlignment="1">
      <alignment horizontal="right" vertical="top"/>
    </xf>
    <xf numFmtId="44" fontId="16" fillId="3" borderId="2" xfId="1" applyFont="1" applyFill="1" applyBorder="1" applyAlignment="1">
      <alignment horizontal="right" vertical="top"/>
    </xf>
    <xf numFmtId="164" fontId="18" fillId="2" borderId="3" xfId="0" applyNumberFormat="1" applyFont="1" applyFill="1" applyBorder="1" applyAlignment="1">
      <alignment vertical="top"/>
    </xf>
    <xf numFmtId="1" fontId="18" fillId="2" borderId="1" xfId="0" applyNumberFormat="1" applyFont="1" applyFill="1" applyBorder="1" applyAlignment="1">
      <alignment horizontal="right" vertical="top"/>
    </xf>
    <xf numFmtId="164" fontId="19" fillId="2" borderId="1" xfId="0" applyNumberFormat="1" applyFont="1" applyFill="1" applyBorder="1" applyAlignment="1">
      <alignment horizontal="right" vertical="center"/>
    </xf>
    <xf numFmtId="0" fontId="18" fillId="2" borderId="4" xfId="0" applyFont="1" applyFill="1" applyBorder="1" applyAlignment="1">
      <alignment vertical="top" wrapText="1"/>
    </xf>
  </cellXfs>
  <cellStyles count="4">
    <cellStyle name="Standaard" xfId="0" builtinId="0"/>
    <cellStyle name="Standaard 2" xfId="2" xr:uid="{E518EEB7-0531-42A0-B369-DC948D944C9A}"/>
    <cellStyle name="Valuta" xfId="1" builtinId="4"/>
    <cellStyle name="Valuta 2" xfId="3" xr:uid="{1F3F2190-6850-45AD-8A77-980676205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0"/>
  <sheetViews>
    <sheetView tabSelected="1" topLeftCell="A3" zoomScale="130" zoomScaleNormal="130" workbookViewId="0">
      <selection activeCell="B5" sqref="B5:E5"/>
    </sheetView>
  </sheetViews>
  <sheetFormatPr defaultColWidth="9.33203125" defaultRowHeight="14.25" customHeight="1" x14ac:dyDescent="0.45"/>
  <cols>
    <col min="1" max="1" width="79.33203125" style="1" customWidth="1"/>
    <col min="2" max="2" width="20.796875" style="1" customWidth="1"/>
    <col min="3" max="4" width="20.796875" style="6" customWidth="1"/>
    <col min="5" max="5" width="20.796875" style="7" customWidth="1"/>
    <col min="6" max="29" width="17.6640625" style="1" customWidth="1"/>
    <col min="30" max="16384" width="9.33203125" style="1"/>
  </cols>
  <sheetData>
    <row r="1" spans="1:5" ht="35" customHeight="1" x14ac:dyDescent="0.45">
      <c r="A1" s="39" t="s">
        <v>0</v>
      </c>
      <c r="B1" s="40"/>
      <c r="C1" s="40"/>
      <c r="D1" s="40"/>
      <c r="E1" s="41"/>
    </row>
    <row r="2" spans="1:5" ht="18" customHeight="1" x14ac:dyDescent="0.45">
      <c r="A2" s="42" t="s">
        <v>1</v>
      </c>
      <c r="B2" s="43"/>
      <c r="C2" s="43"/>
      <c r="D2" s="43"/>
      <c r="E2" s="44"/>
    </row>
    <row r="3" spans="1:5" x14ac:dyDescent="0.45">
      <c r="A3" s="18"/>
      <c r="B3" s="19"/>
      <c r="C3" s="19"/>
      <c r="D3" s="19"/>
      <c r="E3" s="20"/>
    </row>
    <row r="4" spans="1:5" x14ac:dyDescent="0.45">
      <c r="A4" s="21" t="s">
        <v>2</v>
      </c>
      <c r="B4" s="37"/>
      <c r="C4" s="38"/>
      <c r="D4" s="38"/>
      <c r="E4" s="38"/>
    </row>
    <row r="5" spans="1:5" x14ac:dyDescent="0.45">
      <c r="A5" s="21" t="s">
        <v>3</v>
      </c>
      <c r="B5" s="37"/>
      <c r="C5" s="38"/>
      <c r="D5" s="38"/>
      <c r="E5" s="38"/>
    </row>
    <row r="6" spans="1:5" x14ac:dyDescent="0.45">
      <c r="A6" s="22"/>
      <c r="B6" s="23"/>
      <c r="C6" s="24"/>
      <c r="D6" s="24"/>
      <c r="E6" s="25"/>
    </row>
    <row r="7" spans="1:5" x14ac:dyDescent="0.45">
      <c r="A7" s="8" t="s">
        <v>4</v>
      </c>
      <c r="B7" s="31" t="s">
        <v>5</v>
      </c>
      <c r="C7" s="9" t="s">
        <v>6</v>
      </c>
      <c r="D7" s="9" t="s">
        <v>7</v>
      </c>
      <c r="E7" s="10" t="s">
        <v>8</v>
      </c>
    </row>
    <row r="8" spans="1:5" s="14" customFormat="1" x14ac:dyDescent="0.45">
      <c r="A8" s="26"/>
      <c r="B8" s="11"/>
      <c r="C8" s="12"/>
      <c r="D8" s="12"/>
      <c r="E8" s="13"/>
    </row>
    <row r="9" spans="1:5" s="14" customFormat="1" x14ac:dyDescent="0.45">
      <c r="A9" s="27" t="s">
        <v>9</v>
      </c>
      <c r="B9" s="11"/>
      <c r="C9" s="12"/>
      <c r="D9" s="12"/>
      <c r="E9" s="15">
        <f>SUM(E11:E16)</f>
        <v>0</v>
      </c>
    </row>
    <row r="10" spans="1:5" s="14" customFormat="1" x14ac:dyDescent="0.45">
      <c r="A10" s="27" t="s">
        <v>10</v>
      </c>
      <c r="B10" s="11"/>
      <c r="C10" s="12"/>
      <c r="D10" s="12"/>
      <c r="E10" s="15"/>
    </row>
    <row r="11" spans="1:5" s="14" customFormat="1" x14ac:dyDescent="0.45">
      <c r="A11" s="26" t="s">
        <v>11</v>
      </c>
      <c r="B11" s="32">
        <v>0</v>
      </c>
      <c r="C11" s="12">
        <v>1</v>
      </c>
      <c r="D11" s="12" t="s">
        <v>12</v>
      </c>
      <c r="E11" s="13">
        <f t="shared" ref="E11:E12" si="0">B11*C11</f>
        <v>0</v>
      </c>
    </row>
    <row r="12" spans="1:5" s="14" customFormat="1" x14ac:dyDescent="0.45">
      <c r="A12" s="26" t="s">
        <v>13</v>
      </c>
      <c r="B12" s="32">
        <v>0</v>
      </c>
      <c r="C12" s="12">
        <v>1</v>
      </c>
      <c r="D12" s="12" t="s">
        <v>12</v>
      </c>
      <c r="E12" s="13">
        <f t="shared" si="0"/>
        <v>0</v>
      </c>
    </row>
    <row r="13" spans="1:5" s="14" customFormat="1" x14ac:dyDescent="0.45">
      <c r="A13" s="26" t="s">
        <v>14</v>
      </c>
      <c r="B13" s="32">
        <v>0</v>
      </c>
      <c r="C13" s="12">
        <v>1</v>
      </c>
      <c r="D13" s="12" t="s">
        <v>12</v>
      </c>
      <c r="E13" s="13">
        <f t="shared" ref="E13" si="1">B13*C13</f>
        <v>0</v>
      </c>
    </row>
    <row r="14" spans="1:5" s="14" customFormat="1" x14ac:dyDescent="0.45">
      <c r="A14" s="36" t="s">
        <v>15</v>
      </c>
      <c r="B14" s="11"/>
      <c r="C14" s="12"/>
      <c r="D14" s="12"/>
      <c r="E14" s="13"/>
    </row>
    <row r="15" spans="1:5" s="14" customFormat="1" x14ac:dyDescent="0.45">
      <c r="A15" s="26" t="s">
        <v>16</v>
      </c>
      <c r="B15" s="32">
        <v>0</v>
      </c>
      <c r="C15" s="12">
        <v>1</v>
      </c>
      <c r="D15" s="12" t="s">
        <v>12</v>
      </c>
      <c r="E15" s="13">
        <f>B15*C15</f>
        <v>0</v>
      </c>
    </row>
    <row r="16" spans="1:5" s="14" customFormat="1" x14ac:dyDescent="0.45">
      <c r="A16" s="33" t="s">
        <v>17</v>
      </c>
      <c r="B16" s="32">
        <v>0</v>
      </c>
      <c r="C16" s="12">
        <v>1</v>
      </c>
      <c r="D16" s="12" t="s">
        <v>12</v>
      </c>
      <c r="E16" s="13">
        <f>B16*C16</f>
        <v>0</v>
      </c>
    </row>
    <row r="17" spans="1:5" s="14" customFormat="1" x14ac:dyDescent="0.45">
      <c r="A17" s="26"/>
      <c r="B17" s="11"/>
      <c r="C17" s="12"/>
      <c r="D17" s="12"/>
      <c r="E17" s="13"/>
    </row>
    <row r="18" spans="1:5" x14ac:dyDescent="0.45">
      <c r="A18" s="8" t="s">
        <v>18</v>
      </c>
      <c r="B18" s="31"/>
      <c r="C18" s="9"/>
      <c r="D18" s="9"/>
      <c r="E18" s="10"/>
    </row>
    <row r="19" spans="1:5" s="14" customFormat="1" x14ac:dyDescent="0.45">
      <c r="A19" s="26"/>
      <c r="B19" s="11"/>
      <c r="C19" s="12"/>
      <c r="D19" s="12"/>
      <c r="E19" s="13"/>
    </row>
    <row r="20" spans="1:5" s="14" customFormat="1" x14ac:dyDescent="0.45">
      <c r="A20" s="27" t="s">
        <v>19</v>
      </c>
      <c r="B20" s="11"/>
      <c r="C20" s="12"/>
      <c r="D20" s="12"/>
      <c r="E20" s="15">
        <f>SUM(E21:E24)</f>
        <v>0</v>
      </c>
    </row>
    <row r="21" spans="1:5" s="14" customFormat="1" x14ac:dyDescent="0.45">
      <c r="A21" s="26" t="s">
        <v>20</v>
      </c>
      <c r="B21" s="32">
        <v>0</v>
      </c>
      <c r="C21" s="12">
        <v>2200</v>
      </c>
      <c r="D21" s="12" t="s">
        <v>21</v>
      </c>
      <c r="E21" s="13">
        <f>B21*C21</f>
        <v>0</v>
      </c>
    </row>
    <row r="22" spans="1:5" s="14" customFormat="1" x14ac:dyDescent="0.45">
      <c r="A22" s="26" t="s">
        <v>22</v>
      </c>
      <c r="B22" s="32">
        <v>0</v>
      </c>
      <c r="C22" s="12">
        <v>800</v>
      </c>
      <c r="D22" s="12" t="s">
        <v>21</v>
      </c>
      <c r="E22" s="13">
        <f>B22*C22</f>
        <v>0</v>
      </c>
    </row>
    <row r="23" spans="1:5" s="14" customFormat="1" x14ac:dyDescent="0.45">
      <c r="A23" s="26" t="s">
        <v>23</v>
      </c>
      <c r="B23" s="32">
        <v>0</v>
      </c>
      <c r="C23" s="34"/>
      <c r="D23" s="12" t="s">
        <v>21</v>
      </c>
      <c r="E23" s="13">
        <f>B23*C23</f>
        <v>0</v>
      </c>
    </row>
    <row r="24" spans="1:5" s="14" customFormat="1" x14ac:dyDescent="0.45">
      <c r="A24" s="33" t="s">
        <v>17</v>
      </c>
      <c r="B24" s="32">
        <v>0</v>
      </c>
      <c r="C24" s="34"/>
      <c r="D24" s="34"/>
      <c r="E24" s="13">
        <f>B24*C24</f>
        <v>0</v>
      </c>
    </row>
    <row r="25" spans="1:5" s="14" customFormat="1" x14ac:dyDescent="0.45">
      <c r="A25" s="26"/>
      <c r="B25" s="11"/>
      <c r="C25" s="12"/>
      <c r="D25" s="12"/>
      <c r="E25" s="13"/>
    </row>
    <row r="26" spans="1:5" s="14" customFormat="1" x14ac:dyDescent="0.45">
      <c r="A26" s="27" t="s">
        <v>24</v>
      </c>
      <c r="B26" s="11"/>
      <c r="C26" s="12"/>
      <c r="D26" s="12"/>
      <c r="E26" s="15">
        <f>SUM(E27:E31)</f>
        <v>0</v>
      </c>
    </row>
    <row r="27" spans="1:5" s="14" customFormat="1" x14ac:dyDescent="0.45">
      <c r="A27" s="26" t="s">
        <v>25</v>
      </c>
      <c r="B27" s="32">
        <v>0</v>
      </c>
      <c r="C27" s="12">
        <v>400</v>
      </c>
      <c r="D27" s="12" t="s">
        <v>26</v>
      </c>
      <c r="E27" s="13">
        <f t="shared" ref="E27:E30" si="2">B27*C27</f>
        <v>0</v>
      </c>
    </row>
    <row r="28" spans="1:5" s="14" customFormat="1" x14ac:dyDescent="0.45">
      <c r="A28" s="26" t="s">
        <v>27</v>
      </c>
      <c r="B28" s="32">
        <f>-B27</f>
        <v>0</v>
      </c>
      <c r="C28" s="12">
        <v>50</v>
      </c>
      <c r="D28" s="12" t="s">
        <v>26</v>
      </c>
      <c r="E28" s="13">
        <f t="shared" si="2"/>
        <v>0</v>
      </c>
    </row>
    <row r="29" spans="1:5" s="14" customFormat="1" x14ac:dyDescent="0.45">
      <c r="A29" s="26" t="s">
        <v>28</v>
      </c>
      <c r="B29" s="32">
        <v>0</v>
      </c>
      <c r="C29" s="12">
        <v>100</v>
      </c>
      <c r="D29" s="12" t="s">
        <v>29</v>
      </c>
      <c r="E29" s="13">
        <f t="shared" si="2"/>
        <v>0</v>
      </c>
    </row>
    <row r="30" spans="1:5" s="14" customFormat="1" x14ac:dyDescent="0.45">
      <c r="A30" s="26" t="s">
        <v>30</v>
      </c>
      <c r="B30" s="32">
        <v>0</v>
      </c>
      <c r="C30" s="12">
        <v>25</v>
      </c>
      <c r="D30" s="12" t="s">
        <v>29</v>
      </c>
      <c r="E30" s="13">
        <f t="shared" si="2"/>
        <v>0</v>
      </c>
    </row>
    <row r="31" spans="1:5" s="14" customFormat="1" x14ac:dyDescent="0.45">
      <c r="A31" s="33" t="s">
        <v>17</v>
      </c>
      <c r="B31" s="32">
        <v>0</v>
      </c>
      <c r="C31" s="34"/>
      <c r="D31" s="34"/>
      <c r="E31" s="13">
        <f>B31*C31</f>
        <v>0</v>
      </c>
    </row>
    <row r="32" spans="1:5" s="14" customFormat="1" x14ac:dyDescent="0.45">
      <c r="A32" s="26" t="s">
        <v>44</v>
      </c>
      <c r="B32" s="11"/>
      <c r="C32" s="12">
        <v>4000</v>
      </c>
      <c r="D32" s="12" t="s">
        <v>26</v>
      </c>
      <c r="E32" s="13"/>
    </row>
    <row r="33" spans="1:5" s="14" customFormat="1" x14ac:dyDescent="0.45">
      <c r="A33" s="26"/>
      <c r="B33" s="11"/>
      <c r="C33" s="12"/>
      <c r="D33" s="12"/>
      <c r="E33" s="13"/>
    </row>
    <row r="34" spans="1:5" s="14" customFormat="1" x14ac:dyDescent="0.45">
      <c r="A34" s="27" t="s">
        <v>42</v>
      </c>
      <c r="B34" s="11"/>
      <c r="C34" s="12"/>
      <c r="D34" s="12"/>
      <c r="E34" s="15">
        <f>SUM(E35:E37)</f>
        <v>2615000</v>
      </c>
    </row>
    <row r="35" spans="1:5" s="14" customFormat="1" x14ac:dyDescent="0.45">
      <c r="A35" s="26" t="s">
        <v>46</v>
      </c>
      <c r="B35" s="11"/>
      <c r="C35" s="12"/>
      <c r="D35" s="12" t="s">
        <v>43</v>
      </c>
      <c r="E35" s="13">
        <v>1850000</v>
      </c>
    </row>
    <row r="36" spans="1:5" s="14" customFormat="1" x14ac:dyDescent="0.45">
      <c r="A36" s="26" t="s">
        <v>47</v>
      </c>
      <c r="B36" s="11"/>
      <c r="C36" s="12"/>
      <c r="D36" s="12" t="s">
        <v>43</v>
      </c>
      <c r="E36" s="13">
        <v>725000</v>
      </c>
    </row>
    <row r="37" spans="1:5" s="14" customFormat="1" x14ac:dyDescent="0.45">
      <c r="A37" s="26" t="s">
        <v>45</v>
      </c>
      <c r="B37" s="11"/>
      <c r="C37" s="12"/>
      <c r="D37" s="12" t="s">
        <v>43</v>
      </c>
      <c r="E37" s="13">
        <v>40000</v>
      </c>
    </row>
    <row r="38" spans="1:5" s="14" customFormat="1" x14ac:dyDescent="0.45">
      <c r="A38" s="26"/>
      <c r="B38" s="11"/>
      <c r="C38" s="12"/>
      <c r="D38" s="12"/>
      <c r="E38" s="13"/>
    </row>
    <row r="39" spans="1:5" s="14" customFormat="1" x14ac:dyDescent="0.45">
      <c r="A39" s="27" t="s">
        <v>31</v>
      </c>
      <c r="B39" s="11"/>
      <c r="C39" s="12"/>
      <c r="D39" s="12"/>
      <c r="E39" s="15">
        <f>SUM(E40:E43)</f>
        <v>0</v>
      </c>
    </row>
    <row r="40" spans="1:5" s="14" customFormat="1" x14ac:dyDescent="0.45">
      <c r="A40" s="26" t="s">
        <v>32</v>
      </c>
      <c r="B40" s="32">
        <v>0</v>
      </c>
      <c r="C40" s="12">
        <v>1</v>
      </c>
      <c r="D40" s="12" t="s">
        <v>33</v>
      </c>
      <c r="E40" s="13">
        <f>B40*C40</f>
        <v>0</v>
      </c>
    </row>
    <row r="41" spans="1:5" s="14" customFormat="1" x14ac:dyDescent="0.45">
      <c r="A41" s="26" t="s">
        <v>34</v>
      </c>
      <c r="B41" s="32">
        <v>0</v>
      </c>
      <c r="C41" s="12">
        <v>1</v>
      </c>
      <c r="D41" s="12" t="s">
        <v>33</v>
      </c>
      <c r="E41" s="13">
        <f t="shared" ref="E41" si="3">B41*C41</f>
        <v>0</v>
      </c>
    </row>
    <row r="42" spans="1:5" s="14" customFormat="1" x14ac:dyDescent="0.45">
      <c r="A42" s="26" t="s">
        <v>35</v>
      </c>
      <c r="B42" s="32">
        <v>0</v>
      </c>
      <c r="C42" s="12">
        <v>1</v>
      </c>
      <c r="D42" s="12" t="s">
        <v>33</v>
      </c>
      <c r="E42" s="13">
        <f>B42*C42</f>
        <v>0</v>
      </c>
    </row>
    <row r="43" spans="1:5" s="14" customFormat="1" x14ac:dyDescent="0.45">
      <c r="A43" s="33" t="s">
        <v>17</v>
      </c>
      <c r="B43" s="35">
        <v>0</v>
      </c>
      <c r="C43" s="17">
        <v>1</v>
      </c>
      <c r="D43" s="17" t="s">
        <v>33</v>
      </c>
      <c r="E43" s="13">
        <f>B43*C43</f>
        <v>0</v>
      </c>
    </row>
    <row r="44" spans="1:5" s="14" customFormat="1" x14ac:dyDescent="0.45">
      <c r="A44" s="28"/>
      <c r="B44" s="11"/>
      <c r="C44" s="12"/>
      <c r="D44" s="12"/>
      <c r="E44" s="13"/>
    </row>
    <row r="45" spans="1:5" s="14" customFormat="1" x14ac:dyDescent="0.45">
      <c r="A45" s="27" t="s">
        <v>36</v>
      </c>
      <c r="B45" s="11"/>
      <c r="C45" s="12"/>
      <c r="D45" s="12"/>
      <c r="E45" s="15">
        <f>SUM(E46:E49)</f>
        <v>0</v>
      </c>
    </row>
    <row r="46" spans="1:5" s="14" customFormat="1" x14ac:dyDescent="0.45">
      <c r="A46" s="26" t="s">
        <v>37</v>
      </c>
      <c r="B46" s="32">
        <v>0</v>
      </c>
      <c r="C46" s="12">
        <v>200</v>
      </c>
      <c r="D46" s="12" t="s">
        <v>38</v>
      </c>
      <c r="E46" s="13">
        <f t="shared" ref="E46:E48" si="4">B46*C46</f>
        <v>0</v>
      </c>
    </row>
    <row r="47" spans="1:5" s="14" customFormat="1" x14ac:dyDescent="0.45">
      <c r="A47" s="26" t="s">
        <v>39</v>
      </c>
      <c r="B47" s="32">
        <v>0</v>
      </c>
      <c r="C47" s="12">
        <v>200</v>
      </c>
      <c r="D47" s="12" t="s">
        <v>38</v>
      </c>
      <c r="E47" s="13">
        <f t="shared" si="4"/>
        <v>0</v>
      </c>
    </row>
    <row r="48" spans="1:5" s="14" customFormat="1" x14ac:dyDescent="0.45">
      <c r="A48" s="26" t="s">
        <v>40</v>
      </c>
      <c r="B48" s="32">
        <v>0</v>
      </c>
      <c r="C48" s="12">
        <v>100</v>
      </c>
      <c r="D48" s="12" t="s">
        <v>38</v>
      </c>
      <c r="E48" s="13">
        <f t="shared" si="4"/>
        <v>0</v>
      </c>
    </row>
    <row r="49" spans="1:5" s="14" customFormat="1" x14ac:dyDescent="0.45">
      <c r="A49" s="33" t="s">
        <v>17</v>
      </c>
      <c r="B49" s="32">
        <v>0</v>
      </c>
      <c r="C49" s="34"/>
      <c r="D49" s="34"/>
      <c r="E49" s="13">
        <f>B49*C49</f>
        <v>0</v>
      </c>
    </row>
    <row r="50" spans="1:5" s="14" customFormat="1" x14ac:dyDescent="0.45">
      <c r="A50" s="46"/>
      <c r="B50" s="47"/>
      <c r="C50" s="48"/>
      <c r="D50" s="48"/>
      <c r="E50" s="49"/>
    </row>
    <row r="51" spans="1:5" s="45" customFormat="1" ht="42.75" x14ac:dyDescent="0.45">
      <c r="A51" s="53" t="s">
        <v>41</v>
      </c>
      <c r="B51" s="50"/>
      <c r="C51" s="51"/>
      <c r="D51" s="51"/>
      <c r="E51" s="52">
        <f>E9+(E34+E20+E26+E39+E45)*8</f>
        <v>20920000</v>
      </c>
    </row>
    <row r="52" spans="1:5" s="14" customFormat="1" x14ac:dyDescent="0.45">
      <c r="A52" s="28"/>
      <c r="B52" s="11"/>
      <c r="C52" s="12"/>
      <c r="D52" s="12"/>
      <c r="E52" s="13"/>
    </row>
    <row r="53" spans="1:5" s="14" customFormat="1" x14ac:dyDescent="0.45">
      <c r="A53" s="27" t="s">
        <v>49</v>
      </c>
      <c r="B53" s="11"/>
      <c r="C53" s="12"/>
      <c r="D53" s="12"/>
      <c r="E53" s="15">
        <f>SUM(E54:E58)</f>
        <v>0</v>
      </c>
    </row>
    <row r="54" spans="1:5" s="14" customFormat="1" x14ac:dyDescent="0.45">
      <c r="A54" s="33" t="s">
        <v>48</v>
      </c>
      <c r="B54" s="32">
        <v>0</v>
      </c>
      <c r="C54" s="34">
        <v>0</v>
      </c>
      <c r="D54" s="34"/>
      <c r="E54" s="13">
        <f>B54*C54</f>
        <v>0</v>
      </c>
    </row>
    <row r="55" spans="1:5" s="14" customFormat="1" x14ac:dyDescent="0.45">
      <c r="A55" s="33" t="s">
        <v>48</v>
      </c>
      <c r="B55" s="32">
        <v>0</v>
      </c>
      <c r="C55" s="34">
        <v>0</v>
      </c>
      <c r="D55" s="34"/>
      <c r="E55" s="13">
        <f>B55*C55</f>
        <v>0</v>
      </c>
    </row>
    <row r="56" spans="1:5" s="14" customFormat="1" x14ac:dyDescent="0.45">
      <c r="A56" s="33" t="s">
        <v>48</v>
      </c>
      <c r="B56" s="32">
        <v>0</v>
      </c>
      <c r="C56" s="34">
        <v>0</v>
      </c>
      <c r="D56" s="34"/>
      <c r="E56" s="13">
        <f>B56*C56</f>
        <v>0</v>
      </c>
    </row>
    <row r="57" spans="1:5" s="14" customFormat="1" x14ac:dyDescent="0.45">
      <c r="A57" s="33" t="s">
        <v>48</v>
      </c>
      <c r="B57" s="32">
        <v>0</v>
      </c>
      <c r="C57" s="34">
        <v>0</v>
      </c>
      <c r="D57" s="34"/>
      <c r="E57" s="13">
        <f>B57*C57</f>
        <v>0</v>
      </c>
    </row>
    <row r="58" spans="1:5" s="14" customFormat="1" x14ac:dyDescent="0.45">
      <c r="A58" s="33" t="s">
        <v>48</v>
      </c>
      <c r="B58" s="32">
        <v>0</v>
      </c>
      <c r="C58" s="34">
        <v>0</v>
      </c>
      <c r="D58" s="34"/>
      <c r="E58" s="13">
        <f>B58*C58</f>
        <v>0</v>
      </c>
    </row>
    <row r="59" spans="1:5" s="14" customFormat="1" x14ac:dyDescent="0.45">
      <c r="A59" s="28"/>
      <c r="B59" s="11"/>
      <c r="C59" s="12"/>
      <c r="D59" s="12"/>
      <c r="E59" s="13"/>
    </row>
    <row r="60" spans="1:5" s="14" customFormat="1" x14ac:dyDescent="0.45">
      <c r="A60" s="27" t="s">
        <v>50</v>
      </c>
      <c r="B60" s="11"/>
      <c r="C60" s="12"/>
      <c r="D60" s="12"/>
      <c r="E60" s="15">
        <f>SUM(E61:E65)</f>
        <v>0</v>
      </c>
    </row>
    <row r="61" spans="1:5" s="14" customFormat="1" x14ac:dyDescent="0.45">
      <c r="A61" s="33" t="s">
        <v>48</v>
      </c>
      <c r="B61" s="32">
        <v>0</v>
      </c>
      <c r="C61" s="34">
        <v>0</v>
      </c>
      <c r="D61" s="34"/>
      <c r="E61" s="13">
        <f>B61*C61</f>
        <v>0</v>
      </c>
    </row>
    <row r="62" spans="1:5" s="14" customFormat="1" x14ac:dyDescent="0.45">
      <c r="A62" s="33" t="s">
        <v>48</v>
      </c>
      <c r="B62" s="32">
        <v>0</v>
      </c>
      <c r="C62" s="34">
        <v>0</v>
      </c>
      <c r="D62" s="34"/>
      <c r="E62" s="13">
        <f>B62*C62</f>
        <v>0</v>
      </c>
    </row>
    <row r="63" spans="1:5" s="14" customFormat="1" x14ac:dyDescent="0.45">
      <c r="A63" s="33" t="s">
        <v>48</v>
      </c>
      <c r="B63" s="32">
        <v>0</v>
      </c>
      <c r="C63" s="34">
        <v>0</v>
      </c>
      <c r="D63" s="34"/>
      <c r="E63" s="13">
        <f>B63*C63</f>
        <v>0</v>
      </c>
    </row>
    <row r="64" spans="1:5" s="14" customFormat="1" x14ac:dyDescent="0.45">
      <c r="A64" s="33" t="s">
        <v>48</v>
      </c>
      <c r="B64" s="32">
        <v>0</v>
      </c>
      <c r="C64" s="34">
        <v>0</v>
      </c>
      <c r="D64" s="34"/>
      <c r="E64" s="13">
        <f>B64*C64</f>
        <v>0</v>
      </c>
    </row>
    <row r="65" spans="1:5" s="14" customFormat="1" x14ac:dyDescent="0.45">
      <c r="A65" s="33" t="s">
        <v>48</v>
      </c>
      <c r="B65" s="32">
        <v>0</v>
      </c>
      <c r="C65" s="34">
        <v>0</v>
      </c>
      <c r="D65" s="34"/>
      <c r="E65" s="13">
        <f>B65*C65</f>
        <v>0</v>
      </c>
    </row>
    <row r="66" spans="1:5" s="14" customFormat="1" x14ac:dyDescent="0.45">
      <c r="A66" s="28"/>
      <c r="B66" s="11"/>
      <c r="C66" s="12"/>
      <c r="D66" s="12"/>
      <c r="E66" s="13"/>
    </row>
    <row r="67" spans="1:5" ht="42.75" x14ac:dyDescent="0.45">
      <c r="A67" s="29" t="s">
        <v>51</v>
      </c>
      <c r="B67" s="16"/>
      <c r="C67" s="9"/>
      <c r="D67" s="9"/>
      <c r="E67" s="30">
        <f>E53+(E60*8)</f>
        <v>0</v>
      </c>
    </row>
    <row r="68" spans="1:5" s="2" customFormat="1" ht="13.15" x14ac:dyDescent="0.45">
      <c r="C68" s="3"/>
      <c r="D68" s="3"/>
      <c r="E68" s="4"/>
    </row>
    <row r="69" spans="1:5" s="2" customFormat="1" ht="13.15" x14ac:dyDescent="0.45">
      <c r="A69" s="5"/>
      <c r="C69" s="3"/>
      <c r="D69" s="3"/>
      <c r="E69" s="4"/>
    </row>
    <row r="70" spans="1:5" s="2" customFormat="1" ht="14.55" customHeight="1" x14ac:dyDescent="0.45">
      <c r="C70" s="3"/>
      <c r="D70" s="3"/>
      <c r="E70" s="4"/>
    </row>
  </sheetData>
  <sheetProtection algorithmName="SHA-512" hashValue="UDlq2iPJAy1iNTkPGVO5lXPdC9v9frv1IBw8F6zHH20mUiQxNwPL2V0espyTVDpDMTIINWX1srdl4y4aECU0ng==" saltValue="ce/5xsnqR+BkG3gKYZ30bw==" spinCount="100000" sheet="1" objects="1" scenarios="1" selectLockedCells="1"/>
  <mergeCells count="4">
    <mergeCell ref="B5:E5"/>
    <mergeCell ref="A1:E1"/>
    <mergeCell ref="A2:E2"/>
    <mergeCell ref="B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Footer>&amp;C&amp;A
Paraaf Alliander:&amp;R&amp;P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f914b6-a544-4516-8258-dce33e67d544" xsi:nil="true"/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Documentstatus xmlns="e1f914b6-a544-4516-8258-dce33e67d544">Concept</Documentstatus>
    <Dossierstatus xmlns="e1f914b6-a544-4516-8258-dce33e67d544">In behandeling</Dossierstatus>
    <Kopie xmlns="e1f914b6-a544-4516-8258-dce33e67d544">false</Kopie>
    <j7e7edac40694a75a14dc8a1f940b8b2 xmlns="e1f914b6-a544-4516-8258-dce33e67d544">
      <Terms xmlns="http://schemas.microsoft.com/office/infopath/2007/PartnerControls"/>
    </j7e7edac40694a75a14dc8a1f940b8b2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4FCA17961DA128459CCCB2BF63F8BD53" ma:contentTypeVersion="245" ma:contentTypeDescription="" ma:contentTypeScope="" ma:versionID="32c4d4377d9b2f200e28e752d6c6367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dd9f19cd04b0cfbdcfff2c728214edc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8A99C9-75E6-4CE4-96E1-7AA3EFDAFC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459E0-9269-4D7F-8043-4E97A5958AA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7195195-78B4-4E9A-BC86-648772151DA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e1f914b6-a544-4516-8258-dce33e67d544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E92D356-9FE3-428F-A4E4-9EF800CBB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7f104b-d7cb-48c8-ac9f-bd87105bafdc}" enabled="0" method="" siteId="{697f104b-d7cb-48c8-ac9f-bd87105baf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LSP Almere</vt:lpstr>
    </vt:vector>
  </TitlesOfParts>
  <Manager>Hilde Jaarsma</Manager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LSP Almere</dc:title>
  <dc:subject>LSP Almere Academie</dc:subject>
  <dc:creator>John May</dc:creator>
  <cp:keywords/>
  <dc:description/>
  <cp:lastModifiedBy>Rooijen L van (Linda)</cp:lastModifiedBy>
  <cp:revision/>
  <dcterms:created xsi:type="dcterms:W3CDTF">2020-10-30T08:57:10Z</dcterms:created>
  <dcterms:modified xsi:type="dcterms:W3CDTF">2025-05-08T13:54:23Z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0x0101003D2D5BBF4075164BAA1964755F8451BF004FCA17961DA128459CCCB2BF63F8BD53</vt:lpwstr>
  </property>
  <property fmtid="{D5CDD505-2E9C-101B-9397-08002B2CF9AE}" pid="3" name="_dlc_DocIdItemGuid">
    <vt:lpwstr>1d00217d-b156-4a85-8d97-5e6dcbb38d43</vt:lpwstr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Passende_x0020_Trefwoorden">
    <vt:lpwstr/>
  </property>
  <property fmtid="{D5CDD505-2E9C-101B-9397-08002B2CF9AE}" pid="7" name="Passende Trefwoorden">
    <vt:lpwstr/>
  </property>
  <property fmtid="{D5CDD505-2E9C-101B-9397-08002B2CF9AE}" pid="8" name="lcf76f155ced4ddcb4097134ff3c332f">
    <vt:lpwstr/>
  </property>
</Properties>
</file>