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Laboratorium\01. Inkooptrajecten\01. EA - Lopend\GC-IRMS LGMZ\02.  Documenten\"/>
    </mc:Choice>
  </mc:AlternateContent>
  <xr:revisionPtr revIDLastSave="0" documentId="13_ncr:1_{E8720062-2AD1-4487-A652-4077ABAB2FD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ijzenblad" sheetId="1" r:id="rId1"/>
  </sheets>
  <definedNames>
    <definedName name="OLE_LINK1" localSheetId="0">Prijzenblad!#REF!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9" i="1"/>
  <c r="F13" i="1"/>
  <c r="F14" i="1"/>
  <c r="F15" i="1"/>
  <c r="F16" i="1"/>
  <c r="F17" i="1"/>
  <c r="F18" i="1"/>
  <c r="F22" i="1"/>
  <c r="F21" i="1"/>
  <c r="F20" i="1"/>
  <c r="F19" i="1"/>
  <c r="F29" i="1" l="1"/>
  <c r="F34" i="1" s="1"/>
  <c r="F23" i="1"/>
  <c r="F33" i="1" s="1"/>
  <c r="F8" i="1"/>
  <c r="F10" i="1" s="1"/>
  <c r="F32" i="1" l="1"/>
  <c r="F35" i="1" s="1"/>
  <c r="F40" i="1" l="1"/>
  <c r="G40" i="1" s="1"/>
</calcChain>
</file>

<file path=xl/sharedStrings.xml><?xml version="1.0" encoding="utf-8"?>
<sst xmlns="http://schemas.openxmlformats.org/spreadsheetml/2006/main" count="58" uniqueCount="46">
  <si>
    <t>Prijzenblad GC-IRMS, Amsterdam UMC locatie AMC. Afdeling EVG en GMZ</t>
  </si>
  <si>
    <t>Ingevuld door:</t>
  </si>
  <si>
    <t>naam Leverancier</t>
  </si>
  <si>
    <t>Controleer zorgvuldig of alle ingevulde gegevens correct zijn. Bedragen mogen gedurende de aanbestedingsprocedure niet worden aangepast, tenzij het duidelijk gaat om een typefout, welke door Amsterdam UMC zal worden beoordeeld.</t>
  </si>
  <si>
    <t xml:space="preserve">1. Kosten aanschaf (eenmalig) </t>
  </si>
  <si>
    <t>Omschrijving van Merk en type</t>
  </si>
  <si>
    <t>Aantal</t>
  </si>
  <si>
    <t>Bedrag per stuk (excl. BTW)</t>
  </si>
  <si>
    <t>Aantal * Bedrag (€ incl BTW)</t>
  </si>
  <si>
    <t>GC</t>
  </si>
  <si>
    <t>IRMS</t>
  </si>
  <si>
    <t xml:space="preserve">2. Kosten onderhoud </t>
  </si>
  <si>
    <t>Onderhoud configuratie (GC-IRMS)</t>
  </si>
  <si>
    <t xml:space="preserve">Aantal </t>
  </si>
  <si>
    <t xml:space="preserve">Jaar 1 Preventive maintenance voor gehele systeem </t>
  </si>
  <si>
    <t xml:space="preserve">Jaar 2 Preventive maintenance voor gehele systeem </t>
  </si>
  <si>
    <t xml:space="preserve">Jaar 3 Preventive maintenance voor gehele systeem </t>
  </si>
  <si>
    <t xml:space="preserve">Jaar 4 Preventive maintenance voor gehele systeem </t>
  </si>
  <si>
    <t xml:space="preserve">Jaar 5 Preventive maintenance voor gehele systeem </t>
  </si>
  <si>
    <t xml:space="preserve">Jaar 6 Preventive maintenance voor gehele systeem </t>
  </si>
  <si>
    <t xml:space="preserve">Jaar 7 Preventive maintenance voor gehele systeem </t>
  </si>
  <si>
    <t xml:space="preserve">Jaar 8 Preventive maintenance voor gehele systeem </t>
  </si>
  <si>
    <t xml:space="preserve">Jaar 9 Preventive maintenance voor gehele systeem </t>
  </si>
  <si>
    <t xml:space="preserve">Jaar 10 Preventive maintenance voor gehele systeem </t>
  </si>
  <si>
    <t>3. Kosten onderdelen</t>
  </si>
  <si>
    <t>Aantal in 10 jaar</t>
  </si>
  <si>
    <t>Detector (PvE 8.7)</t>
  </si>
  <si>
    <t>Roughing pump (Pve 9.1)</t>
  </si>
  <si>
    <t>Turbo pump (PvE 9.2)</t>
  </si>
  <si>
    <t>4. Samenvatting van de kosten</t>
  </si>
  <si>
    <t>Bedrag (€ incl BTW)</t>
  </si>
  <si>
    <t xml:space="preserve">1. Kosten aanschaf </t>
  </si>
  <si>
    <t xml:space="preserve">Totale kosten </t>
  </si>
  <si>
    <t>(Bedrag moet ≤ €500.000,- incl BTW zijn)</t>
  </si>
  <si>
    <t>Prijs op basis van het Programma van Eisen (incl. alle benodigde software, plaatsing, installatie en trainingen), nota van inlichtingen en alle aanbestedingsdocumenten.</t>
  </si>
  <si>
    <t>Punten op basis van prijs</t>
  </si>
  <si>
    <r>
      <rPr>
        <sz val="10"/>
        <color rgb="FF000000"/>
        <rFont val="Trebuchet MS"/>
      </rPr>
      <t xml:space="preserve">Prijzen zijn vast gedurende de looptijd van de overeenkomst. Inschrijver moet dus nu een inschatting maken van de totale kosten en deze als </t>
    </r>
    <r>
      <rPr>
        <u/>
        <sz val="10"/>
        <color rgb="FF000000"/>
        <rFont val="Trebuchet MS"/>
      </rPr>
      <t>vast</t>
    </r>
    <r>
      <rPr>
        <sz val="10"/>
        <color rgb="FF000000"/>
        <rFont val="Trebuchet MS"/>
      </rPr>
      <t xml:space="preserve"> aanbieden.</t>
    </r>
  </si>
  <si>
    <t>Plafondbedrag €500.000,-</t>
  </si>
  <si>
    <t>Bodembedrag €400.000,-</t>
  </si>
  <si>
    <t xml:space="preserve">Ondergetekende rechtsgeldig vertegenwoordiger van Inschrijver verklaart deze naar waarheid te hebben ingevuld. </t>
  </si>
  <si>
    <t xml:space="preserve">Naam </t>
  </si>
  <si>
    <t>[invullen]</t>
  </si>
  <si>
    <t xml:space="preserve">Functie </t>
  </si>
  <si>
    <t xml:space="preserve">Onderneming </t>
  </si>
  <si>
    <t xml:space="preserve">Handtekening </t>
  </si>
  <si>
    <t xml:space="preserve">Plaats en datum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</si>
</sst>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i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rgb="FF000000"/>
      <name val="Trebuchet MS"/>
    </font>
    <font>
      <sz val="14"/>
      <color theme="0"/>
      <name val="Trebuchet MS"/>
      <family val="2"/>
    </font>
    <font>
      <sz val="11"/>
      <color theme="0"/>
      <name val="Trebuchet MS"/>
      <family val="2"/>
    </font>
    <font>
      <sz val="11"/>
      <color theme="0"/>
      <name val="Trebuchet MS"/>
    </font>
    <font>
      <sz val="10"/>
      <color theme="0"/>
      <name val="Trebuchet MS"/>
      <family val="2"/>
    </font>
    <font>
      <sz val="11"/>
      <color rgb="FF000000"/>
      <name val="Trebuchet MS"/>
      <family val="2"/>
    </font>
    <font>
      <sz val="10"/>
      <color rgb="FF000000"/>
      <name val="Trebuchet MS"/>
    </font>
    <font>
      <u/>
      <sz val="10"/>
      <color rgb="FF000000"/>
      <name val="Trebuchet M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CB4"/>
        <bgColor indexed="64"/>
      </patternFill>
    </fill>
    <fill>
      <patternFill patternType="solid">
        <fgColor rgb="FFD0CECE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4" fillId="2" borderId="3" xfId="0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6" fillId="2" borderId="35" xfId="0" applyFont="1" applyFill="1" applyBorder="1" applyProtection="1">
      <protection locked="0"/>
    </xf>
    <xf numFmtId="44" fontId="4" fillId="2" borderId="33" xfId="1" applyNumberFormat="1" applyFont="1" applyFill="1" applyBorder="1" applyProtection="1">
      <protection locked="0"/>
    </xf>
    <xf numFmtId="44" fontId="4" fillId="0" borderId="29" xfId="1" applyNumberFormat="1" applyFont="1" applyBorder="1" applyProtection="1"/>
    <xf numFmtId="44" fontId="4" fillId="0" borderId="36" xfId="1" applyNumberFormat="1" applyFont="1" applyBorder="1" applyProtection="1"/>
    <xf numFmtId="44" fontId="4" fillId="2" borderId="32" xfId="1" applyNumberFormat="1" applyFont="1" applyFill="1" applyBorder="1" applyProtection="1">
      <protection locked="0"/>
    </xf>
    <xf numFmtId="44" fontId="4" fillId="2" borderId="18" xfId="1" applyNumberFormat="1" applyFont="1" applyFill="1" applyBorder="1" applyProtection="1">
      <protection locked="0"/>
    </xf>
    <xf numFmtId="44" fontId="4" fillId="0" borderId="4" xfId="1" applyNumberFormat="1" applyFont="1" applyBorder="1" applyProtection="1"/>
    <xf numFmtId="44" fontId="4" fillId="0" borderId="3" xfId="1" applyNumberFormat="1" applyFont="1" applyBorder="1" applyProtection="1"/>
    <xf numFmtId="44" fontId="4" fillId="3" borderId="5" xfId="1" applyNumberFormat="1" applyFont="1" applyFill="1" applyBorder="1" applyProtection="1"/>
    <xf numFmtId="44" fontId="4" fillId="6" borderId="11" xfId="1" applyNumberFormat="1" applyFont="1" applyFill="1" applyBorder="1" applyProtection="1"/>
    <xf numFmtId="44" fontId="4" fillId="6" borderId="3" xfId="1" applyNumberFormat="1" applyFont="1" applyFill="1" applyBorder="1" applyProtection="1"/>
    <xf numFmtId="44" fontId="4" fillId="0" borderId="0" xfId="1" applyNumberFormat="1" applyFont="1" applyBorder="1" applyProtection="1"/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44" fontId="4" fillId="2" borderId="6" xfId="1" applyNumberFormat="1" applyFont="1" applyFill="1" applyBorder="1" applyProtection="1"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10" fillId="5" borderId="6" xfId="0" applyFont="1" applyFill="1" applyBorder="1" applyAlignment="1" applyProtection="1">
      <alignment horizontal="left" vertical="top"/>
    </xf>
    <xf numFmtId="0" fontId="10" fillId="5" borderId="10" xfId="0" applyFont="1" applyFill="1" applyBorder="1" applyAlignment="1" applyProtection="1">
      <alignment horizontal="left" vertical="top"/>
    </xf>
    <xf numFmtId="0" fontId="11" fillId="5" borderId="10" xfId="0" applyFont="1" applyFill="1" applyBorder="1" applyAlignment="1" applyProtection="1">
      <alignment horizontal="right"/>
    </xf>
    <xf numFmtId="164" fontId="11" fillId="5" borderId="10" xfId="0" applyNumberFormat="1" applyFont="1" applyFill="1" applyBorder="1" applyProtection="1"/>
    <xf numFmtId="0" fontId="11" fillId="5" borderId="11" xfId="0" applyFont="1" applyFill="1" applyBorder="1" applyProtection="1"/>
    <xf numFmtId="0" fontId="9" fillId="4" borderId="34" xfId="0" applyFont="1" applyFill="1" applyBorder="1" applyProtection="1"/>
    <xf numFmtId="0" fontId="4" fillId="4" borderId="7" xfId="0" applyFont="1" applyFill="1" applyBorder="1" applyProtection="1"/>
    <xf numFmtId="0" fontId="3" fillId="4" borderId="7" xfId="0" applyFont="1" applyFill="1" applyBorder="1" applyProtection="1"/>
    <xf numFmtId="164" fontId="4" fillId="4" borderId="7" xfId="0" applyNumberFormat="1" applyFont="1" applyFill="1" applyBorder="1" applyProtection="1"/>
    <xf numFmtId="0" fontId="4" fillId="4" borderId="15" xfId="0" applyFont="1" applyFill="1" applyBorder="1" applyProtection="1"/>
    <xf numFmtId="0" fontId="3" fillId="4" borderId="10" xfId="0" applyFont="1" applyFill="1" applyBorder="1" applyProtection="1"/>
    <xf numFmtId="0" fontId="4" fillId="6" borderId="6" xfId="0" applyFont="1" applyFill="1" applyBorder="1" applyAlignment="1" applyProtection="1">
      <alignment horizontal="left" vertical="center"/>
    </xf>
    <xf numFmtId="0" fontId="4" fillId="6" borderId="10" xfId="0" applyFont="1" applyFill="1" applyBorder="1" applyAlignment="1" applyProtection="1">
      <alignment horizontal="left" vertical="center"/>
    </xf>
    <xf numFmtId="0" fontId="4" fillId="6" borderId="11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/>
    </xf>
    <xf numFmtId="0" fontId="11" fillId="5" borderId="17" xfId="0" applyFont="1" applyFill="1" applyBorder="1" applyAlignment="1" applyProtection="1">
      <alignment vertical="top"/>
    </xf>
    <xf numFmtId="0" fontId="11" fillId="5" borderId="23" xfId="0" applyFont="1" applyFill="1" applyBorder="1" applyAlignment="1" applyProtection="1">
      <alignment vertical="top"/>
    </xf>
    <xf numFmtId="0" fontId="12" fillId="5" borderId="23" xfId="0" applyFont="1" applyFill="1" applyBorder="1" applyAlignment="1" applyProtection="1">
      <alignment vertical="top"/>
    </xf>
    <xf numFmtId="0" fontId="11" fillId="5" borderId="21" xfId="0" applyFont="1" applyFill="1" applyBorder="1" applyAlignment="1" applyProtection="1">
      <alignment vertical="top"/>
    </xf>
    <xf numFmtId="0" fontId="4" fillId="4" borderId="17" xfId="0" applyFont="1" applyFill="1" applyBorder="1" applyAlignment="1" applyProtection="1">
      <alignment horizontal="right" indent="1"/>
    </xf>
    <xf numFmtId="0" fontId="4" fillId="0" borderId="23" xfId="0" applyFont="1" applyBorder="1" applyAlignment="1" applyProtection="1">
      <alignment horizontal="center"/>
    </xf>
    <xf numFmtId="0" fontId="4" fillId="4" borderId="21" xfId="0" applyFont="1" applyFill="1" applyBorder="1" applyProtection="1"/>
    <xf numFmtId="0" fontId="9" fillId="4" borderId="6" xfId="0" applyFont="1" applyFill="1" applyBorder="1" applyAlignment="1" applyProtection="1">
      <alignment horizontal="right" indent="1"/>
    </xf>
    <xf numFmtId="0" fontId="4" fillId="0" borderId="16" xfId="0" applyFont="1" applyBorder="1" applyAlignment="1" applyProtection="1">
      <alignment horizontal="center"/>
    </xf>
    <xf numFmtId="0" fontId="4" fillId="4" borderId="9" xfId="0" applyFont="1" applyFill="1" applyBorder="1" applyProtection="1"/>
    <xf numFmtId="0" fontId="4" fillId="0" borderId="0" xfId="0" applyFont="1" applyAlignment="1" applyProtection="1">
      <alignment horizontal="left"/>
    </xf>
    <xf numFmtId="0" fontId="5" fillId="0" borderId="15" xfId="0" applyFont="1" applyBorder="1" applyProtection="1"/>
    <xf numFmtId="0" fontId="3" fillId="4" borderId="0" xfId="0" applyFont="1" applyFill="1" applyProtection="1"/>
    <xf numFmtId="0" fontId="4" fillId="4" borderId="0" xfId="0" applyFont="1" applyFill="1" applyProtection="1"/>
    <xf numFmtId="0" fontId="11" fillId="5" borderId="24" xfId="0" applyFont="1" applyFill="1" applyBorder="1" applyAlignment="1" applyProtection="1">
      <alignment vertical="top"/>
    </xf>
    <xf numFmtId="0" fontId="12" fillId="5" borderId="22" xfId="0" applyFont="1" applyFill="1" applyBorder="1" applyAlignment="1" applyProtection="1">
      <alignment vertical="top"/>
    </xf>
    <xf numFmtId="0" fontId="11" fillId="5" borderId="11" xfId="0" applyFont="1" applyFill="1" applyBorder="1" applyAlignment="1" applyProtection="1">
      <alignment vertical="top"/>
    </xf>
    <xf numFmtId="0" fontId="7" fillId="4" borderId="17" xfId="0" applyFont="1" applyFill="1" applyBorder="1" applyProtection="1"/>
    <xf numFmtId="0" fontId="4" fillId="0" borderId="3" xfId="0" applyFont="1" applyBorder="1" applyAlignment="1" applyProtection="1">
      <alignment vertical="top"/>
    </xf>
    <xf numFmtId="0" fontId="4" fillId="0" borderId="12" xfId="0" applyFont="1" applyBorder="1" applyAlignment="1" applyProtection="1">
      <alignment horizontal="center"/>
    </xf>
    <xf numFmtId="164" fontId="4" fillId="0" borderId="13" xfId="1" applyFont="1" applyFill="1" applyBorder="1" applyProtection="1"/>
    <xf numFmtId="0" fontId="7" fillId="4" borderId="8" xfId="0" applyFont="1" applyFill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vertical="top"/>
    </xf>
    <xf numFmtId="0" fontId="4" fillId="0" borderId="3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4" xfId="0" applyFont="1" applyBorder="1" applyAlignment="1" applyProtection="1">
      <alignment vertical="top"/>
    </xf>
    <xf numFmtId="0" fontId="7" fillId="4" borderId="14" xfId="0" applyFont="1" applyFill="1" applyBorder="1" applyProtection="1"/>
    <xf numFmtId="0" fontId="4" fillId="0" borderId="19" xfId="0" applyFont="1" applyBorder="1" applyAlignment="1" applyProtection="1">
      <alignment horizontal="center"/>
    </xf>
    <xf numFmtId="0" fontId="4" fillId="4" borderId="37" xfId="0" applyFont="1" applyFill="1" applyBorder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5" fillId="4" borderId="15" xfId="0" applyFont="1" applyFill="1" applyBorder="1" applyProtection="1"/>
    <xf numFmtId="0" fontId="3" fillId="4" borderId="0" xfId="0" applyFont="1" applyFill="1" applyBorder="1" applyProtection="1"/>
    <xf numFmtId="0" fontId="9" fillId="4" borderId="17" xfId="0" applyFont="1" applyFill="1" applyBorder="1" applyAlignment="1" applyProtection="1">
      <alignment horizontal="right" indent="1"/>
    </xf>
    <xf numFmtId="0" fontId="11" fillId="5" borderId="4" xfId="0" applyFont="1" applyFill="1" applyBorder="1" applyAlignment="1" applyProtection="1">
      <alignment vertical="top"/>
    </xf>
    <xf numFmtId="0" fontId="11" fillId="5" borderId="20" xfId="0" applyFont="1" applyFill="1" applyBorder="1" applyAlignment="1" applyProtection="1">
      <alignment vertical="top"/>
    </xf>
    <xf numFmtId="0" fontId="12" fillId="5" borderId="21" xfId="0" applyFont="1" applyFill="1" applyBorder="1" applyAlignment="1" applyProtection="1">
      <alignment vertical="top"/>
    </xf>
    <xf numFmtId="0" fontId="11" fillId="5" borderId="9" xfId="0" applyFont="1" applyFill="1" applyBorder="1" applyAlignment="1" applyProtection="1">
      <alignment vertical="top" wrapText="1"/>
    </xf>
    <xf numFmtId="0" fontId="4" fillId="4" borderId="4" xfId="0" applyFont="1" applyFill="1" applyBorder="1" applyProtection="1"/>
    <xf numFmtId="0" fontId="4" fillId="4" borderId="20" xfId="0" applyFont="1" applyFill="1" applyBorder="1" applyProtection="1"/>
    <xf numFmtId="44" fontId="4" fillId="0" borderId="21" xfId="0" applyNumberFormat="1" applyFont="1" applyBorder="1" applyProtection="1"/>
    <xf numFmtId="10" fontId="5" fillId="0" borderId="21" xfId="0" applyNumberFormat="1" applyFont="1" applyBorder="1" applyAlignment="1" applyProtection="1">
      <alignment horizontal="center"/>
    </xf>
    <xf numFmtId="0" fontId="4" fillId="4" borderId="3" xfId="0" applyFont="1" applyFill="1" applyBorder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10" fontId="5" fillId="0" borderId="15" xfId="0" applyNumberFormat="1" applyFont="1" applyBorder="1" applyAlignment="1" applyProtection="1">
      <alignment horizontal="center"/>
    </xf>
    <xf numFmtId="0" fontId="4" fillId="4" borderId="5" xfId="0" applyFont="1" applyFill="1" applyBorder="1" applyProtection="1"/>
    <xf numFmtId="10" fontId="5" fillId="0" borderId="15" xfId="0" applyNumberFormat="1" applyFont="1" applyBorder="1" applyAlignment="1" applyProtection="1">
      <alignment horizontal="center"/>
    </xf>
    <xf numFmtId="0" fontId="4" fillId="0" borderId="5" xfId="0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left" vertical="top" wrapText="1"/>
    </xf>
    <xf numFmtId="0" fontId="8" fillId="0" borderId="20" xfId="0" applyFont="1" applyBorder="1" applyAlignment="1" applyProtection="1">
      <alignment horizontal="left" vertical="top" wrapText="1"/>
    </xf>
    <xf numFmtId="0" fontId="8" fillId="0" borderId="21" xfId="0" applyFont="1" applyBorder="1" applyAlignment="1" applyProtection="1">
      <alignment horizontal="left" vertical="top" wrapText="1"/>
    </xf>
    <xf numFmtId="0" fontId="12" fillId="5" borderId="4" xfId="0" applyFont="1" applyFill="1" applyBorder="1" applyAlignment="1" applyProtection="1">
      <alignment vertical="top"/>
    </xf>
    <xf numFmtId="0" fontId="11" fillId="5" borderId="21" xfId="0" applyFont="1" applyFill="1" applyBorder="1" applyAlignment="1" applyProtection="1">
      <alignment vertical="top" wrapText="1"/>
    </xf>
    <xf numFmtId="0" fontId="15" fillId="0" borderId="14" xfId="0" applyFont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44" fontId="4" fillId="0" borderId="3" xfId="0" applyNumberFormat="1" applyFont="1" applyBorder="1" applyProtection="1"/>
    <xf numFmtId="1" fontId="14" fillId="0" borderId="11" xfId="0" applyNumberFormat="1" applyFont="1" applyBorder="1" applyProtection="1"/>
    <xf numFmtId="0" fontId="4" fillId="0" borderId="0" xfId="0" applyFont="1" applyAlignment="1" applyProtection="1">
      <alignment horizontal="center"/>
    </xf>
    <xf numFmtId="44" fontId="4" fillId="0" borderId="37" xfId="0" applyNumberFormat="1" applyFont="1" applyBorder="1" applyProtection="1"/>
    <xf numFmtId="1" fontId="14" fillId="0" borderId="15" xfId="0" applyNumberFormat="1" applyFont="1" applyBorder="1" applyProtection="1"/>
    <xf numFmtId="0" fontId="13" fillId="5" borderId="6" xfId="0" applyFont="1" applyFill="1" applyBorder="1" applyAlignment="1" applyProtection="1">
      <alignment vertical="top" wrapText="1"/>
    </xf>
    <xf numFmtId="0" fontId="13" fillId="5" borderId="20" xfId="0" applyFont="1" applyFill="1" applyBorder="1" applyAlignment="1" applyProtection="1">
      <alignment vertical="top" wrapText="1"/>
    </xf>
    <xf numFmtId="0" fontId="13" fillId="5" borderId="21" xfId="0" applyFont="1" applyFill="1" applyBorder="1" applyAlignment="1" applyProtection="1">
      <alignment vertical="top" wrapText="1"/>
    </xf>
    <xf numFmtId="1" fontId="14" fillId="6" borderId="15" xfId="0" applyNumberFormat="1" applyFont="1" applyFill="1" applyBorder="1" applyProtection="1"/>
    <xf numFmtId="0" fontId="8" fillId="0" borderId="28" xfId="0" applyFont="1" applyBorder="1" applyProtection="1"/>
    <xf numFmtId="0" fontId="8" fillId="0" borderId="26" xfId="0" applyFont="1" applyBorder="1" applyProtection="1"/>
    <xf numFmtId="0" fontId="8" fillId="0" borderId="27" xfId="0" applyFont="1" applyBorder="1" applyProtection="1"/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0CECE"/>
      <color rgb="FF009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zoomScaleNormal="100" workbookViewId="0">
      <selection activeCell="E15" sqref="E15"/>
    </sheetView>
  </sheetViews>
  <sheetFormatPr defaultColWidth="9.140625" defaultRowHeight="16.5" x14ac:dyDescent="0.3"/>
  <cols>
    <col min="1" max="1" width="9.140625" style="1"/>
    <col min="2" max="2" width="37" style="1" customWidth="1"/>
    <col min="3" max="3" width="65.5703125" style="1" customWidth="1"/>
    <col min="4" max="4" width="21.42578125" style="1" customWidth="1"/>
    <col min="5" max="5" width="35.7109375" style="1" customWidth="1"/>
    <col min="6" max="6" width="40.7109375" style="1" customWidth="1"/>
    <col min="7" max="7" width="42" style="1" customWidth="1"/>
    <col min="8" max="11" width="9.140625" style="1"/>
    <col min="12" max="12" width="13.140625" style="1" bestFit="1" customWidth="1"/>
    <col min="13" max="16384" width="9.140625" style="1"/>
  </cols>
  <sheetData>
    <row r="1" spans="1:8" x14ac:dyDescent="0.3">
      <c r="A1" s="23"/>
      <c r="B1" s="23"/>
      <c r="C1" s="23"/>
      <c r="D1" s="23"/>
      <c r="E1" s="23"/>
      <c r="F1" s="23"/>
      <c r="G1" s="23"/>
      <c r="H1" s="23"/>
    </row>
    <row r="2" spans="1:8" ht="18.75" x14ac:dyDescent="0.3">
      <c r="A2" s="23"/>
      <c r="B2" s="24" t="s">
        <v>0</v>
      </c>
      <c r="C2" s="25"/>
      <c r="D2" s="25"/>
      <c r="E2" s="26"/>
      <c r="F2" s="27"/>
      <c r="G2" s="28"/>
      <c r="H2" s="23"/>
    </row>
    <row r="3" spans="1:8" x14ac:dyDescent="0.3">
      <c r="A3" s="23"/>
      <c r="B3" s="29" t="s">
        <v>1</v>
      </c>
      <c r="C3" s="4" t="s">
        <v>2</v>
      </c>
      <c r="D3" s="30"/>
      <c r="E3" s="31"/>
      <c r="F3" s="32"/>
      <c r="G3" s="33"/>
      <c r="H3" s="23"/>
    </row>
    <row r="4" spans="1:8" x14ac:dyDescent="0.3">
      <c r="A4" s="23"/>
      <c r="B4" s="34"/>
      <c r="C4" s="34"/>
      <c r="D4" s="34"/>
      <c r="E4" s="34"/>
      <c r="F4" s="34"/>
      <c r="G4" s="34"/>
      <c r="H4" s="23"/>
    </row>
    <row r="5" spans="1:8" x14ac:dyDescent="0.3">
      <c r="A5" s="23"/>
      <c r="B5" s="35" t="s">
        <v>3</v>
      </c>
      <c r="C5" s="36"/>
      <c r="D5" s="36"/>
      <c r="E5" s="36"/>
      <c r="F5" s="36"/>
      <c r="G5" s="37"/>
      <c r="H5" s="23"/>
    </row>
    <row r="6" spans="1:8" ht="19.5" customHeight="1" x14ac:dyDescent="0.3">
      <c r="A6" s="23"/>
      <c r="B6" s="38"/>
      <c r="C6" s="38"/>
      <c r="D6" s="38"/>
      <c r="E6" s="38"/>
      <c r="F6" s="38"/>
      <c r="G6" s="38"/>
      <c r="H6" s="23"/>
    </row>
    <row r="7" spans="1:8" x14ac:dyDescent="0.3">
      <c r="A7" s="23"/>
      <c r="B7" s="39" t="s">
        <v>4</v>
      </c>
      <c r="C7" s="39" t="s">
        <v>5</v>
      </c>
      <c r="D7" s="40" t="s">
        <v>6</v>
      </c>
      <c r="E7" s="40" t="s">
        <v>7</v>
      </c>
      <c r="F7" s="41" t="s">
        <v>8</v>
      </c>
      <c r="G7" s="42"/>
      <c r="H7" s="23"/>
    </row>
    <row r="8" spans="1:8" x14ac:dyDescent="0.3">
      <c r="A8" s="23"/>
      <c r="B8" s="43" t="s">
        <v>9</v>
      </c>
      <c r="C8" s="3"/>
      <c r="D8" s="44">
        <v>1</v>
      </c>
      <c r="E8" s="8"/>
      <c r="F8" s="10">
        <f>(D8*E8)*1.21</f>
        <v>0</v>
      </c>
      <c r="G8" s="45"/>
      <c r="H8" s="23"/>
    </row>
    <row r="9" spans="1:8" x14ac:dyDescent="0.3">
      <c r="A9" s="23"/>
      <c r="B9" s="46" t="s">
        <v>10</v>
      </c>
      <c r="C9" s="2"/>
      <c r="D9" s="47">
        <v>1</v>
      </c>
      <c r="E9" s="9"/>
      <c r="F9" s="11">
        <f>(D9*E9)*1.21</f>
        <v>0</v>
      </c>
      <c r="G9" s="48"/>
      <c r="H9" s="23"/>
    </row>
    <row r="10" spans="1:8" x14ac:dyDescent="0.3">
      <c r="A10" s="23"/>
      <c r="B10" s="49"/>
      <c r="C10" s="49"/>
      <c r="D10" s="49"/>
      <c r="E10" s="49"/>
      <c r="F10" s="12">
        <f>SUM(F8:F9)</f>
        <v>0</v>
      </c>
      <c r="G10" s="50"/>
      <c r="H10" s="23"/>
    </row>
    <row r="11" spans="1:8" x14ac:dyDescent="0.3">
      <c r="A11" s="23"/>
      <c r="B11" s="51"/>
      <c r="C11" s="52"/>
      <c r="D11" s="52"/>
      <c r="E11" s="52"/>
      <c r="F11" s="52"/>
      <c r="G11" s="52"/>
      <c r="H11" s="23"/>
    </row>
    <row r="12" spans="1:8" x14ac:dyDescent="0.3">
      <c r="A12" s="23"/>
      <c r="B12" s="39" t="s">
        <v>11</v>
      </c>
      <c r="C12" s="39" t="s">
        <v>12</v>
      </c>
      <c r="D12" s="40" t="s">
        <v>13</v>
      </c>
      <c r="E12" s="53" t="s">
        <v>7</v>
      </c>
      <c r="F12" s="54" t="s">
        <v>8</v>
      </c>
      <c r="G12" s="55"/>
      <c r="H12" s="23"/>
    </row>
    <row r="13" spans="1:8" x14ac:dyDescent="0.3">
      <c r="A13" s="23"/>
      <c r="B13" s="56"/>
      <c r="C13" s="57" t="s">
        <v>14</v>
      </c>
      <c r="D13" s="58">
        <v>1</v>
      </c>
      <c r="E13" s="59">
        <v>0</v>
      </c>
      <c r="F13" s="6">
        <f>(E13*D13)*1.21</f>
        <v>0</v>
      </c>
      <c r="G13" s="48"/>
      <c r="H13" s="23"/>
    </row>
    <row r="14" spans="1:8" x14ac:dyDescent="0.3">
      <c r="A14" s="23"/>
      <c r="B14" s="60"/>
      <c r="C14" s="57" t="s">
        <v>15</v>
      </c>
      <c r="D14" s="61">
        <v>1</v>
      </c>
      <c r="E14" s="5"/>
      <c r="F14" s="7">
        <f t="shared" ref="F14:F22" si="0">(E14*D14)*1.21</f>
        <v>0</v>
      </c>
      <c r="G14" s="48"/>
      <c r="H14" s="23"/>
    </row>
    <row r="15" spans="1:8" x14ac:dyDescent="0.3">
      <c r="A15" s="23"/>
      <c r="B15" s="60"/>
      <c r="C15" s="62" t="s">
        <v>16</v>
      </c>
      <c r="D15" s="63">
        <v>1</v>
      </c>
      <c r="E15" s="5"/>
      <c r="F15" s="7">
        <f t="shared" si="0"/>
        <v>0</v>
      </c>
      <c r="G15" s="48"/>
      <c r="H15" s="23"/>
    </row>
    <row r="16" spans="1:8" x14ac:dyDescent="0.3">
      <c r="A16" s="23"/>
      <c r="B16" s="60"/>
      <c r="C16" s="57" t="s">
        <v>17</v>
      </c>
      <c r="D16" s="64">
        <v>1</v>
      </c>
      <c r="E16" s="5"/>
      <c r="F16" s="7">
        <f t="shared" si="0"/>
        <v>0</v>
      </c>
      <c r="G16" s="48"/>
      <c r="H16" s="23"/>
    </row>
    <row r="17" spans="1:8" x14ac:dyDescent="0.3">
      <c r="A17" s="23"/>
      <c r="B17" s="60"/>
      <c r="C17" s="57" t="s">
        <v>18</v>
      </c>
      <c r="D17" s="64">
        <v>1</v>
      </c>
      <c r="E17" s="5"/>
      <c r="F17" s="7">
        <f t="shared" si="0"/>
        <v>0</v>
      </c>
      <c r="G17" s="48"/>
      <c r="H17" s="23"/>
    </row>
    <row r="18" spans="1:8" x14ac:dyDescent="0.3">
      <c r="A18" s="23"/>
      <c r="B18" s="60"/>
      <c r="C18" s="57" t="s">
        <v>19</v>
      </c>
      <c r="D18" s="64">
        <v>1</v>
      </c>
      <c r="E18" s="5"/>
      <c r="F18" s="7">
        <f t="shared" si="0"/>
        <v>0</v>
      </c>
      <c r="G18" s="48"/>
      <c r="H18" s="23"/>
    </row>
    <row r="19" spans="1:8" x14ac:dyDescent="0.3">
      <c r="A19" s="23"/>
      <c r="B19" s="60"/>
      <c r="C19" s="57" t="s">
        <v>20</v>
      </c>
      <c r="D19" s="64">
        <v>1</v>
      </c>
      <c r="E19" s="5"/>
      <c r="F19" s="7">
        <f t="shared" si="0"/>
        <v>0</v>
      </c>
      <c r="G19" s="48"/>
      <c r="H19" s="23"/>
    </row>
    <row r="20" spans="1:8" x14ac:dyDescent="0.3">
      <c r="A20" s="23"/>
      <c r="B20" s="60"/>
      <c r="C20" s="57" t="s">
        <v>21</v>
      </c>
      <c r="D20" s="64">
        <v>1</v>
      </c>
      <c r="E20" s="5"/>
      <c r="F20" s="7">
        <f t="shared" si="0"/>
        <v>0</v>
      </c>
      <c r="G20" s="65"/>
      <c r="H20" s="23"/>
    </row>
    <row r="21" spans="1:8" x14ac:dyDescent="0.3">
      <c r="A21" s="23"/>
      <c r="B21" s="60"/>
      <c r="C21" s="66" t="s">
        <v>22</v>
      </c>
      <c r="D21" s="64">
        <v>1</v>
      </c>
      <c r="E21" s="5"/>
      <c r="F21" s="7">
        <f t="shared" si="0"/>
        <v>0</v>
      </c>
      <c r="G21" s="48"/>
      <c r="H21" s="23"/>
    </row>
    <row r="22" spans="1:8" x14ac:dyDescent="0.3">
      <c r="A22" s="23"/>
      <c r="B22" s="67"/>
      <c r="C22" s="57" t="s">
        <v>23</v>
      </c>
      <c r="D22" s="68">
        <v>1</v>
      </c>
      <c r="E22" s="5"/>
      <c r="F22" s="15">
        <f t="shared" si="0"/>
        <v>0</v>
      </c>
      <c r="G22" s="69"/>
      <c r="H22" s="23"/>
    </row>
    <row r="23" spans="1:8" x14ac:dyDescent="0.3">
      <c r="A23" s="23"/>
      <c r="B23" s="70"/>
      <c r="C23" s="70"/>
      <c r="D23" s="70"/>
      <c r="E23" s="71"/>
      <c r="F23" s="14">
        <f>SUM(F13:F22)</f>
        <v>0</v>
      </c>
      <c r="G23" s="72"/>
      <c r="H23" s="23"/>
    </row>
    <row r="24" spans="1:8" x14ac:dyDescent="0.3">
      <c r="A24" s="23"/>
      <c r="B24" s="73"/>
      <c r="C24" s="73"/>
      <c r="D24" s="73"/>
      <c r="E24" s="73"/>
      <c r="F24" s="73"/>
      <c r="G24" s="73"/>
      <c r="H24" s="23"/>
    </row>
    <row r="25" spans="1:8" x14ac:dyDescent="0.3">
      <c r="A25" s="23"/>
      <c r="B25" s="39" t="s">
        <v>24</v>
      </c>
      <c r="C25" s="39" t="s">
        <v>5</v>
      </c>
      <c r="D25" s="40" t="s">
        <v>25</v>
      </c>
      <c r="E25" s="40" t="s">
        <v>7</v>
      </c>
      <c r="F25" s="41" t="s">
        <v>8</v>
      </c>
      <c r="G25" s="42"/>
      <c r="H25" s="23"/>
    </row>
    <row r="26" spans="1:8" x14ac:dyDescent="0.3">
      <c r="A26" s="23"/>
      <c r="B26" s="43" t="s">
        <v>26</v>
      </c>
      <c r="C26" s="3"/>
      <c r="D26" s="115"/>
      <c r="E26" s="8"/>
      <c r="F26" s="10">
        <f>(D26*E26)*1.21</f>
        <v>0</v>
      </c>
      <c r="G26" s="45"/>
      <c r="H26" s="23"/>
    </row>
    <row r="27" spans="1:8" x14ac:dyDescent="0.3">
      <c r="A27" s="23"/>
      <c r="B27" s="74" t="s">
        <v>27</v>
      </c>
      <c r="C27" s="16"/>
      <c r="D27" s="114"/>
      <c r="E27" s="8"/>
      <c r="F27" s="10">
        <f>(D27*E27)*1.21</f>
        <v>0</v>
      </c>
      <c r="G27" s="48"/>
      <c r="H27" s="23"/>
    </row>
    <row r="28" spans="1:8" x14ac:dyDescent="0.3">
      <c r="A28" s="23"/>
      <c r="B28" s="46" t="s">
        <v>28</v>
      </c>
      <c r="C28" s="17"/>
      <c r="D28" s="113"/>
      <c r="E28" s="18"/>
      <c r="F28" s="11">
        <f>(D28*E28)*1.21</f>
        <v>0</v>
      </c>
      <c r="G28" s="48"/>
      <c r="H28" s="23"/>
    </row>
    <row r="29" spans="1:8" x14ac:dyDescent="0.3">
      <c r="A29" s="23"/>
      <c r="B29" s="49"/>
      <c r="C29" s="49"/>
      <c r="D29" s="49"/>
      <c r="E29" s="49"/>
      <c r="F29" s="12">
        <f>SUM(F26:F28)</f>
        <v>0</v>
      </c>
      <c r="G29" s="50"/>
      <c r="H29" s="23"/>
    </row>
    <row r="30" spans="1:8" ht="15.75" customHeight="1" x14ac:dyDescent="0.3">
      <c r="A30" s="23"/>
      <c r="B30" s="73"/>
      <c r="C30" s="73"/>
      <c r="D30" s="73"/>
      <c r="E30" s="73"/>
      <c r="F30" s="73"/>
      <c r="G30" s="73"/>
      <c r="H30" s="23"/>
    </row>
    <row r="31" spans="1:8" ht="15" customHeight="1" x14ac:dyDescent="0.3">
      <c r="A31" s="23"/>
      <c r="B31" s="75" t="s">
        <v>29</v>
      </c>
      <c r="C31" s="76"/>
      <c r="D31" s="76"/>
      <c r="E31" s="42"/>
      <c r="F31" s="77" t="s">
        <v>30</v>
      </c>
      <c r="G31" s="78"/>
      <c r="H31" s="23"/>
    </row>
    <row r="32" spans="1:8" ht="15.75" customHeight="1" x14ac:dyDescent="0.3">
      <c r="A32" s="23"/>
      <c r="B32" s="79" t="s">
        <v>31</v>
      </c>
      <c r="C32" s="80"/>
      <c r="D32" s="80"/>
      <c r="E32" s="45"/>
      <c r="F32" s="81">
        <f>F10</f>
        <v>0</v>
      </c>
      <c r="G32" s="82"/>
      <c r="H32" s="23"/>
    </row>
    <row r="33" spans="1:8" ht="15" customHeight="1" x14ac:dyDescent="0.3">
      <c r="A33" s="23"/>
      <c r="B33" s="83" t="s">
        <v>11</v>
      </c>
      <c r="C33" s="84"/>
      <c r="D33" s="84"/>
      <c r="E33" s="85"/>
      <c r="F33" s="81">
        <f>F23</f>
        <v>0</v>
      </c>
      <c r="G33" s="86"/>
      <c r="H33" s="23"/>
    </row>
    <row r="34" spans="1:8" ht="14.25" customHeight="1" x14ac:dyDescent="0.3">
      <c r="A34" s="23"/>
      <c r="B34" s="87" t="s">
        <v>24</v>
      </c>
      <c r="C34" s="84"/>
      <c r="D34" s="84"/>
      <c r="E34" s="85"/>
      <c r="F34" s="81">
        <f>F29</f>
        <v>0</v>
      </c>
      <c r="G34" s="88"/>
      <c r="H34" s="23"/>
    </row>
    <row r="35" spans="1:8" ht="15.75" customHeight="1" x14ac:dyDescent="0.3">
      <c r="A35" s="23"/>
      <c r="B35" s="89" t="s">
        <v>32</v>
      </c>
      <c r="C35" s="90"/>
      <c r="D35" s="91"/>
      <c r="E35" s="92"/>
      <c r="F35" s="13">
        <f>SUM(F32:F34)</f>
        <v>0</v>
      </c>
      <c r="G35" s="72" t="s">
        <v>33</v>
      </c>
      <c r="H35" s="23"/>
    </row>
    <row r="36" spans="1:8" x14ac:dyDescent="0.3">
      <c r="A36" s="23"/>
      <c r="B36" s="70"/>
      <c r="C36" s="70"/>
      <c r="D36" s="70"/>
      <c r="E36" s="70"/>
      <c r="F36" s="70"/>
      <c r="G36" s="70"/>
      <c r="H36" s="23"/>
    </row>
    <row r="37" spans="1:8" ht="29.25" customHeight="1" x14ac:dyDescent="0.3">
      <c r="A37" s="23"/>
      <c r="B37" s="93" t="s">
        <v>34</v>
      </c>
      <c r="C37" s="94"/>
      <c r="D37" s="95"/>
      <c r="E37" s="23"/>
      <c r="F37" s="96" t="s">
        <v>30</v>
      </c>
      <c r="G37" s="97" t="s">
        <v>35</v>
      </c>
      <c r="H37" s="23"/>
    </row>
    <row r="38" spans="1:8" ht="27.75" customHeight="1" x14ac:dyDescent="0.3">
      <c r="A38" s="23"/>
      <c r="B38" s="98" t="s">
        <v>36</v>
      </c>
      <c r="C38" s="99"/>
      <c r="D38" s="100"/>
      <c r="E38" s="23"/>
      <c r="F38" s="101" t="s">
        <v>37</v>
      </c>
      <c r="G38" s="102">
        <v>0</v>
      </c>
      <c r="H38" s="23"/>
    </row>
    <row r="39" spans="1:8" x14ac:dyDescent="0.3">
      <c r="A39" s="23"/>
      <c r="B39" s="103"/>
      <c r="C39" s="103"/>
      <c r="D39" s="103"/>
      <c r="E39" s="23"/>
      <c r="F39" s="104" t="s">
        <v>38</v>
      </c>
      <c r="G39" s="105">
        <v>400</v>
      </c>
      <c r="H39" s="23"/>
    </row>
    <row r="40" spans="1:8" ht="19.5" customHeight="1" x14ac:dyDescent="0.3">
      <c r="A40" s="23"/>
      <c r="B40" s="106" t="s">
        <v>39</v>
      </c>
      <c r="C40" s="107"/>
      <c r="D40" s="108"/>
      <c r="E40" s="23"/>
      <c r="F40" s="14">
        <f>F35</f>
        <v>0</v>
      </c>
      <c r="G40" s="109">
        <f>TRUNC(IF(F40&lt;=400000,400,IF(F40&lt;=500000,-0.004*F40+2000,0)))</f>
        <v>400</v>
      </c>
      <c r="H40" s="23"/>
    </row>
    <row r="41" spans="1:8" x14ac:dyDescent="0.3">
      <c r="A41" s="23"/>
      <c r="B41" s="110" t="s">
        <v>40</v>
      </c>
      <c r="C41" s="19" t="s">
        <v>41</v>
      </c>
      <c r="D41" s="20"/>
      <c r="E41" s="23"/>
      <c r="F41" s="23"/>
      <c r="G41" s="23"/>
      <c r="H41" s="23"/>
    </row>
    <row r="42" spans="1:8" x14ac:dyDescent="0.3">
      <c r="A42" s="23"/>
      <c r="B42" s="111" t="s">
        <v>42</v>
      </c>
      <c r="C42" s="21" t="s">
        <v>41</v>
      </c>
      <c r="D42" s="22"/>
      <c r="E42" s="23"/>
      <c r="F42" s="23"/>
      <c r="G42" s="23"/>
      <c r="H42" s="23"/>
    </row>
    <row r="43" spans="1:8" x14ac:dyDescent="0.3">
      <c r="A43" s="23"/>
      <c r="B43" s="111" t="s">
        <v>43</v>
      </c>
      <c r="C43" s="21" t="s">
        <v>41</v>
      </c>
      <c r="D43" s="22"/>
      <c r="E43" s="23"/>
      <c r="F43" s="23"/>
      <c r="G43" s="23"/>
      <c r="H43" s="23"/>
    </row>
    <row r="44" spans="1:8" ht="46.5" customHeight="1" x14ac:dyDescent="0.3">
      <c r="A44" s="23"/>
      <c r="B44" s="111" t="s">
        <v>44</v>
      </c>
      <c r="C44" s="21" t="s">
        <v>41</v>
      </c>
      <c r="D44" s="22"/>
      <c r="E44" s="23"/>
      <c r="F44" s="23"/>
      <c r="G44" s="23"/>
      <c r="H44" s="23"/>
    </row>
    <row r="45" spans="1:8" x14ac:dyDescent="0.3">
      <c r="A45" s="23"/>
      <c r="B45" s="112" t="s">
        <v>45</v>
      </c>
      <c r="C45" s="116" t="s">
        <v>41</v>
      </c>
      <c r="D45" s="117"/>
      <c r="E45" s="23"/>
      <c r="F45" s="23"/>
      <c r="G45" s="23"/>
      <c r="H45" s="23"/>
    </row>
    <row r="46" spans="1:8" x14ac:dyDescent="0.3">
      <c r="A46" s="23"/>
      <c r="B46" s="23"/>
      <c r="C46" s="23"/>
      <c r="D46" s="23"/>
      <c r="E46" s="23"/>
      <c r="F46" s="23"/>
      <c r="G46" s="23"/>
      <c r="H46" s="23"/>
    </row>
  </sheetData>
  <sheetProtection algorithmName="SHA-512" hashValue="/Si1A6tXuT1t2UsTxIvrFktVSEvNXqgJPxSMR9NpLTSutsIi9AHSwkQZAlhERMo+jj8BSwbirbCAqWx9EipWEQ==" saltValue="K5PQxKg+KL7ViBsOpI8Wiw==" spinCount="100000" sheet="1" formatCells="0" formatColumns="0" formatRows="0" insertColumns="0" insertRows="0" insertHyperlinks="0" deleteColumns="0" deleteRows="0" sort="0" autoFilter="0" pivotTables="0"/>
  <mergeCells count="18">
    <mergeCell ref="C45:D45"/>
    <mergeCell ref="B38:D38"/>
    <mergeCell ref="B40:D40"/>
    <mergeCell ref="C41:D41"/>
    <mergeCell ref="C42:D42"/>
    <mergeCell ref="C43:D43"/>
    <mergeCell ref="C44:D44"/>
    <mergeCell ref="B39:D39"/>
    <mergeCell ref="B2:D2"/>
    <mergeCell ref="B5:G5"/>
    <mergeCell ref="B6:G6"/>
    <mergeCell ref="B37:D37"/>
    <mergeCell ref="B36:G36"/>
    <mergeCell ref="G32:G33"/>
    <mergeCell ref="B23:E23"/>
    <mergeCell ref="B10:E10"/>
    <mergeCell ref="C35:E35"/>
    <mergeCell ref="B29:E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98C5897271C4C92EAC93F4BDACA88" ma:contentTypeVersion="3" ma:contentTypeDescription="Een nieuw document maken." ma:contentTypeScope="" ma:versionID="2b93a72f5af3bf7717ea74810802a286">
  <xsd:schema xmlns:xsd="http://www.w3.org/2001/XMLSchema" xmlns:xs="http://www.w3.org/2001/XMLSchema" xmlns:p="http://schemas.microsoft.com/office/2006/metadata/properties" xmlns:ns2="1d61d65e-a090-4dde-9307-6162606efcb0" targetNamespace="http://schemas.microsoft.com/office/2006/metadata/properties" ma:root="true" ma:fieldsID="70d0dc04a3fd31283800ce329aee7f3d" ns2:_="">
    <xsd:import namespace="1d61d65e-a090-4dde-9307-6162606ef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1d65e-a090-4dde-9307-6162606efc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11624-F12B-4F17-80B9-93A5DDC62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1d65e-a090-4dde-9307-6162606ef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9007D2-8F5E-43FB-8231-4DD77CA644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E8764-7F83-4757-A663-0E9869E69B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AMC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 Kwakkel</dc:creator>
  <cp:keywords/>
  <dc:description/>
  <cp:lastModifiedBy>Bakker, R. (Ryan)</cp:lastModifiedBy>
  <cp:revision/>
  <dcterms:created xsi:type="dcterms:W3CDTF">2018-11-13T10:12:02Z</dcterms:created>
  <dcterms:modified xsi:type="dcterms:W3CDTF">2025-08-14T11:11:55Z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0x010100DD898C5897271C4C92EAC93F4BDACA88</vt:lpwstr>
  </property>
</Properties>
</file>