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menno\Downloads\"/>
    </mc:Choice>
  </mc:AlternateContent>
  <xr:revisionPtr revIDLastSave="0" documentId="8_{7F6E74A5-1D65-450F-A944-7C2C332A4A34}" xr6:coauthVersionLast="47" xr6:coauthVersionMax="47" xr10:uidLastSave="{00000000-0000-0000-0000-000000000000}"/>
  <bookViews>
    <workbookView xWindow="-110" yWindow="-110" windowWidth="19420" windowHeight="11020" xr2:uid="{00000000-000D-0000-FFFF-FFFF00000000}"/>
  </bookViews>
  <sheets>
    <sheet name="Inschrijfformulier"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4" i="1" l="1"/>
  <c r="E43" i="1"/>
  <c r="E41" i="1"/>
  <c r="E40" i="1"/>
  <c r="E39" i="1"/>
  <c r="E45" i="1"/>
  <c r="E42" i="1"/>
  <c r="E35" i="1"/>
  <c r="E36" i="1" s="1"/>
  <c r="E47" i="1" l="1"/>
  <c r="E49" i="1" s="1"/>
</calcChain>
</file>

<file path=xl/sharedStrings.xml><?xml version="1.0" encoding="utf-8"?>
<sst xmlns="http://schemas.openxmlformats.org/spreadsheetml/2006/main" count="68" uniqueCount="67">
  <si>
    <t>INSCHRIJFFORMULIER</t>
  </si>
  <si>
    <t xml:space="preserve">Als u vragen heeft, stel die dan direct via Tenderned </t>
  </si>
  <si>
    <t>Aanbesteding Wijkonderhoud gemeente Elburg</t>
  </si>
  <si>
    <t>LET OP: vul alle geel gearceerde cellen in anders is uw inschrijving ongeldig!</t>
  </si>
  <si>
    <t>Gegevens bedrijf</t>
  </si>
  <si>
    <r>
      <rPr>
        <sz val="10"/>
        <color theme="1"/>
        <rFont val="Arial"/>
      </rPr>
      <t xml:space="preserve">Documenten/informatie waarmee u aantoont dat uw opgave correct, compleet en consistent is. Wees zorgvuldig en eerlijk!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</si>
  <si>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t>Naam bedrijf (inschrijver)</t>
  </si>
  <si>
    <t>Naam ondertekenaar conform KvK*</t>
  </si>
  <si>
    <t>KvK nummer</t>
  </si>
  <si>
    <t>BTW Nummer</t>
  </si>
  <si>
    <t>Adres</t>
  </si>
  <si>
    <t>Postcode en plaatsnaam</t>
  </si>
  <si>
    <t>Naam contactpersoon inschrijver</t>
  </si>
  <si>
    <t>E-mail adres contactpersoon inschrijver</t>
  </si>
  <si>
    <t>Telefoonnummer (mobiel) contactpersoon inschrijver</t>
  </si>
  <si>
    <t>Vereisten</t>
  </si>
  <si>
    <t>Referentie: vergelijkbare werkzaamheden voor een vergelijkbare opdrachtgever</t>
  </si>
  <si>
    <t>&lt;naam, adres, omschrijving&gt;</t>
  </si>
  <si>
    <r>
      <rPr>
        <sz val="10"/>
        <color rgb="FF000000"/>
        <rFont val="Arial"/>
      </rPr>
      <t>Naam en mobiele telefoonnummer contactpersoon van de referentie 
(</t>
    </r>
    <r>
      <rPr>
        <b/>
        <sz val="10"/>
        <color rgb="FF000000"/>
        <rFont val="Arial"/>
      </rPr>
      <t>let op</t>
    </r>
    <r>
      <rPr>
        <sz val="10"/>
        <color rgb="FF000000"/>
        <rFont val="Arial"/>
      </rPr>
      <t>: dit moet een medewerker in dienst van de betreffende opdrachtgever zijn!)</t>
    </r>
  </si>
  <si>
    <t>Systematische kwaliteitsborging incl. aantoonbaar werkende PDCA op systeemniveau</t>
  </si>
  <si>
    <t>tip: denk bijvoorbeeld aan de periodieke directiebeoordeling (ISO9001)</t>
  </si>
  <si>
    <t>Aantoonbaar afwijkingenregister waaruit concrete systematische verbetering blijkt</t>
  </si>
  <si>
    <t>Uw bedrijf beschikt over adequaat systematisch veiligheidsbeleid.</t>
  </si>
  <si>
    <t>tip: denk bijvoorbeeld aan VCA</t>
  </si>
  <si>
    <t>&lt;naam, adres, KvK&gt;</t>
  </si>
  <si>
    <t>Naam en mobiel telefoonnummer contactpersoon/begeleider van "sociaal bedrijf"</t>
  </si>
  <si>
    <t>&lt;naam, mobiele telefoonnummer&gt;</t>
  </si>
  <si>
    <t>In de branche gebruikelijke certificaten en verzekeringen</t>
  </si>
  <si>
    <t>Uw organisatie stelt een planningsysteem beschikbaar waarin de gemeente inzage heeft in de planning en inzet van alle medewerkers op alle locaties.</t>
  </si>
  <si>
    <t xml:space="preserve">U rapporteert wekelijks uw gerealiseerde uren/prestaties van alle medewerkers en alle locaties. </t>
  </si>
  <si>
    <t>Uw bedrijf beschikt over adequate storingsdienstverlening (bijvoorbeeld bij grote calamiteiten zoals een storm of zware regen) en voldoet aan de in de branche gebruikelijke voorwaarden (met name aanrijtijden en 24/7 bereikbaarheid).</t>
  </si>
  <si>
    <t>Uw bedrijf heeft aantoonbaar positieve resultaten geboekt bij het minimaliseren van afvalstromen en/of het opwekken van energie daaruit, in een vergelijkbare situatie.</t>
  </si>
  <si>
    <t>Uw organisatie mag op concernniveau 1 offerte indienen. Let op als u met een combinatie inschrijft en/of als er zusterbedrijven inschrijven. Neem bij twijfel contact met ons op.</t>
  </si>
  <si>
    <t>Jaarlijks te besteden fictief budget </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</si>
  <si>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</si>
  <si>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r>
      <rPr>
        <b/>
        <sz val="10"/>
        <color rgb="FF000000"/>
        <rFont val="Arial"/>
      </rPr>
      <t xml:space="preserve">Jaarlijks EBIT percentage dat u wilt behalen op het totaal van de nadere overeenkomsten (minimaal 4 en maximaal 8%, alleen hele getallen invullen) 
</t>
    </r>
    <r>
      <rPr>
        <sz val="10"/>
        <color rgb="FF000000"/>
        <rFont val="Arial"/>
      </rPr>
      <t xml:space="preserve">Jaarlijks wordt de EBIT op de overeenkomsten samen met de gemeente geëvalueerd en een verbeterplan opgesteld. Als tijdens de uitvoering de gerealiseerde EBIT hoger uitkomt dan aangeboden, dan geeft u 50% van het hogere deel terug aan de gemeente. In overleg kan gezamenlijk besloten worden om met dat overschot een speciale reserve aan te leggen. Bij twijfel aan de opgegeven EBIT verifieert een onafhankelijke accountant de gerealiseerde EBIT op kosten van de inschrijver.
LET OP: minimaal 4 en maximaal 8%. Een cijfer hoger dan 4 leidt tot een bijtelling en dus een hogere fictieve inschrijfprijs**
</t>
    </r>
    <r>
      <rPr>
        <b/>
        <u/>
        <sz val="10"/>
        <color rgb="FF1155CC"/>
        <rFont val="Arial"/>
      </rPr>
      <t>https://nl.wikipedia.org/wiki/EBIT</t>
    </r>
    <r>
      <rPr>
        <sz val="10"/>
        <color rgb="FF000000"/>
        <rFont val="Arial"/>
      </rPr>
      <t xml:space="preserve">
</t>
    </r>
  </si>
  <si>
    <t>procent</t>
  </si>
  <si>
    <t>Fictieve EBIT Deze bepaalt mede uw totale fictieve prijs</t>
  </si>
  <si>
    <t>Per procentpunt is de fictieve bijtelling:
4% = 0% bijtelling 
5% = 5% bijtelling
6% = 10% bijtelling
7% = 15% bijtelling
8% = 20% bijtelling</t>
  </si>
  <si>
    <t>Totaal prijs</t>
  </si>
  <si>
    <t>Kwaliteit (geschiktheid en toegevoegde waarde)</t>
  </si>
  <si>
    <t>Fictieve waarde</t>
  </si>
  <si>
    <r>
      <rPr>
        <sz val="10"/>
        <color theme="1"/>
        <rFont val="Arial"/>
      </rPr>
      <t xml:space="preserve">Documenten/informatie waarmee u aantoont dat uw opgave correct, compleet en consistent is.
</t>
    </r>
    <r>
      <rPr>
        <b/>
        <sz val="10"/>
        <color theme="1"/>
        <rFont val="Arial"/>
      </rPr>
      <t>LET OP:</t>
    </r>
    <r>
      <rPr>
        <sz val="10"/>
        <color theme="1"/>
        <rFont val="Arial"/>
      </rPr>
      <t xml:space="preserve"> Deze stuurt u </t>
    </r>
    <r>
      <rPr>
        <b/>
        <sz val="10"/>
        <color theme="1"/>
        <rFont val="Arial"/>
      </rPr>
      <t xml:space="preserve">NIET </t>
    </r>
    <r>
      <rPr>
        <sz val="10"/>
        <color theme="1"/>
        <rFont val="Arial"/>
      </rPr>
      <t>mee, maar toont u bij verificatie direct.</t>
    </r>
  </si>
  <si>
    <t>Opleiding: gemiddelde kosten per medewerker in 2024 van extern ingekochte en betaalde opleidingen, training en coaching. Deel het totaal van de uitgaven door het gemiddelde aantal medewerkers dat u in 2024 in dienst had.</t>
  </si>
  <si>
    <t>Per Euro 50 € fictieve aftrek</t>
  </si>
  <si>
    <t>Indien aantoonbaar (ja): 
€ 150.000 fictieve aftrek</t>
  </si>
  <si>
    <t>Let op, lees dit criterium zeer zorgvuldig door. Alle elementen ervan moet u kunnen aantonen! Vul bij twijfel nee in.</t>
  </si>
  <si>
    <t>Veiligheids cultuur ladder (NEN), vul de behaalde trede in. Indien niet aanwezig, vul 0 in.</t>
  </si>
  <si>
    <t>Per trede 5.000 € fictieve aftrek</t>
  </si>
  <si>
    <t>Afstand vestigingsplaats inschrijver tot gemeentewerf in kilometers 
(kortste route via de weg)</t>
  </si>
  <si>
    <t>Per km 250 € fictieve bijtelling</t>
  </si>
  <si>
    <t>Fictieve aftrek wegens inzet &gt; 85% elektrisch handgereedschap</t>
  </si>
  <si>
    <t xml:space="preserve">Fictieve aftrek: 10.000 € </t>
  </si>
  <si>
    <t>Fictieve aftrek wegens inzet &gt;85% elektrisch of H2 vervoer van medewerkers (m.n. werkbussen)</t>
  </si>
  <si>
    <t xml:space="preserve">Fictieve aftrek: 25.000 € </t>
  </si>
  <si>
    <t>Verloop + verzuim percentage in 2024</t>
  </si>
  <si>
    <t>bijtelling € 10.000/%</t>
  </si>
  <si>
    <t>Totaal kwaliteit</t>
  </si>
  <si>
    <t xml:space="preserve">Totaal fictieve inschrijfprijs (prijs + kwaliteit) </t>
  </si>
  <si>
    <t>Let op: vul op Tenderned geen prijs in, alleen dit formulier is geldig</t>
  </si>
  <si>
    <t>* Eventueel volmacht</t>
  </si>
  <si>
    <t>** Wij vragen geen prijzen of tarieven van u, want dat zijn dagprijzen en hebben dus weinig waarde. We werken met een open begroting (inclusief onderliggende prijzen) en als we er samen niet uitkomen dan laten we een externe kostendeskundige de marktconformiteit van prijzen toetsen op kosten van de opdrachtnemer. 
De EBIT (vergelijkbaar met 'bedrijfsresultaat') wordt gezamenlijk gemonitord en jaarlijks samen met ons geëvalueerd en verbeterd (PDCA). Als tijdens de uitvoering de gerealiseerde EBIT hoger is dan aangeboden, dan geeft u 50% van het hogere deel terug aan de opdrachtgever. In overleg kan gezamenlijk besloten worden om met dat overschot een speciale reserve aan te leggen. Bij twijfel stelt een onafhankelijke accountant de gerealiseerde EBIT vast op kosten van de opdrachtnemer.</t>
  </si>
  <si>
    <t>Aantoonbare doelmatige ervaring met het systematische databeheer en daarop gebaseerd risicogestuurd beheer van cyclisch gebiedsonderhoud (ook in het veld).</t>
  </si>
  <si>
    <r>
      <rPr>
        <sz val="10"/>
        <color theme="1"/>
        <rFont val="Arial"/>
      </rPr>
      <t xml:space="preserve">Uw organisatie beschikt over een eigen "sociaal bedrijf" met mensen met achterstand tot de arbeidsmarkt met minimaal 2 'doelgroep' medewerkers en adequate begeleiding daarvan.
Het sociaal bedrijf kan in onderaanneming of als combinant meedoen aan deze aanbesteding.
</t>
    </r>
    <r>
      <rPr>
        <b/>
        <sz val="10"/>
        <color theme="1"/>
        <rFont val="Arial"/>
      </rPr>
      <t>Let op</t>
    </r>
    <r>
      <rPr>
        <sz val="10"/>
        <color theme="1"/>
        <rFont val="Arial"/>
      </rPr>
      <t>: vanuit het sociaal bedrijf doet de begeleider mee in het teamassessment! 
Vul hier de naam, adres en het KvK nummer in van het sociaal bedrijf.
Als u beschikt over een eigen sociaal bedrijf dan kan dit hetzelfde zijn als de inschrijver.</t>
    </r>
  </si>
  <si>
    <r>
      <rPr>
        <b/>
        <sz val="10"/>
        <color theme="1"/>
        <rFont val="Arial"/>
      </rPr>
      <t xml:space="preserve">LET OP: </t>
    </r>
    <r>
      <rPr>
        <sz val="10"/>
        <color theme="1"/>
        <rFont val="Arial"/>
      </rPr>
      <t xml:space="preserve">
De gestanddoeningstermijn is 4 maanden na indienen van de offerte.
U moet </t>
    </r>
    <r>
      <rPr>
        <b/>
        <sz val="10"/>
        <color theme="1"/>
        <rFont val="Arial"/>
      </rPr>
      <t xml:space="preserve">alle </t>
    </r>
    <r>
      <rPr>
        <sz val="10"/>
        <color theme="1"/>
        <rFont val="Arial"/>
      </rPr>
      <t xml:space="preserve">geel gemarkeerde cellen invullen. Doe dat eerlijk en zorgvuldig en maak geen fouten, anders is uw offerte ongeldig. 
Strategische inschrijvingen die het gelijke speelveld verstoren leggen wij terzijde. Neem bij twijfel of bij evidente vergissingen onzerzijds direct contact met ons op. 
Wij werken bij alle opdrachten samen met een open begroting, dus met openheid van eventuele onderliggende offertes en berekeningen. Als er bij ons twijfel blijft bestaan over de marktconformiteit van prijzen en/of over de kwaliteit van de dienstverlening (waaronder de klanttevredenheid) dan ontbinden wij de raamovereenkomst. 
</t>
    </r>
    <r>
      <rPr>
        <b/>
        <sz val="10"/>
        <color theme="1"/>
        <rFont val="Arial"/>
      </rPr>
      <t xml:space="preserve">Tijdens het verificatiegesprek (pre-award audit) wordt dit formulier met u doorgenomen waarbij u direct - dus zonder eerst te moeten zoeken - over alle details gedocumenteerde (aantoonbare!) onderbouwing geeft. U bepaalt zelf HOE u dat aantoont. Twijfelt u daarbij, stel dan op tijd vragen. Wij nemen daarbij de gegevens in kolom G als basis, en zullen daar diep op doorvragen bij de verificatie. U moet direct kunnen aantonen dat wat u belooft compleet, correct en consistent is. Consistent met bijvoorbeeld uw huidige relaties, prestaties en ambities. 
Bied nooit iets aan dat u niet gedocumenteerd (correct, compleet en consistent, verifieerbaar bij een betrouwbare bron en gebaseerd op valide normen) kunt onderbouwen. Als wij bij de audit gebreken constateren dan wordt uw inschrijving terzijde gelegd. 
</t>
    </r>
    <r>
      <rPr>
        <sz val="10"/>
        <color theme="1"/>
        <rFont val="Arial"/>
      </rPr>
      <t>Vergewis u ervan dat dit - ingevulde - formulier correct via Tenderned in de kluis terecht komt. Als dit inschrijfformulier ontbreekt is uw inschrijving ongeldig.</t>
    </r>
  </si>
  <si>
    <t>Per datum gunning: 
Uw organisatie stelt een adequaat voorbereidingsteam beschikbaar (minimaal projectleider, en deelnemers assessments).
Per februari 2026:
Uw organisatie stelt voor de gemeente een ploeg met minimaal 1 'doelgroep' medewerker en daarbij behorende begeleiding uit het eigen sociaal bedrijf beschikbaar en 
Uw organisatie stelt voor de gemeente een ploeg met minimaal 4 'reguliere' medewerkers en voor wijkonderhoud bedoelde machines beschikbaar.</t>
  </si>
  <si>
    <t>TN 539400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</si>
</sst>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2]\ #,##0.00"/>
    <numFmt numFmtId="165" formatCode="_ * #,##0_ ;_ * \-#,##0_ ;_ * &quot;-&quot;??_ ;_ @_ "/>
  </numFmts>
  <fonts count="14" x14ac:knownFonts="1">
    <font>
      <sz val="10"/>
      <color rgb="FF000000"/>
      <name val="Arial"/>
      <scheme val="minor"/>
    </font>
    <font>
      <b/>
      <sz val="12"/>
      <color rgb="FF000000"/>
      <name val="Arial"/>
    </font>
    <font>
      <b/>
      <sz val="12"/>
      <color theme="1"/>
      <name val="Arial"/>
    </font>
    <font>
      <sz val="10"/>
      <color theme="1"/>
      <name val="Arial"/>
    </font>
    <font>
      <b/>
      <sz val="10"/>
      <color rgb="FF000000"/>
      <name val="Arial"/>
    </font>
    <font>
      <sz val="10"/>
      <color rgb="FF000000"/>
      <name val="Arial"/>
    </font>
    <font>
      <sz val="10"/>
      <color theme="1"/>
      <name val="Arial"/>
      <scheme val="minor"/>
    </font>
    <font>
      <sz val="10"/>
      <name val="Arial"/>
    </font>
    <font>
      <sz val="10"/>
      <color theme="1"/>
      <name val="Arial"/>
    </font>
    <font>
      <u/>
      <sz val="10"/>
      <color rgb="FF000000"/>
      <name val="Arial"/>
    </font>
    <font>
      <u/>
      <sz val="10"/>
      <color rgb="FF000000"/>
      <name val="Arial"/>
    </font>
    <font>
      <u/>
      <sz val="10"/>
      <color rgb="FF000000"/>
      <name val="Arial"/>
    </font>
    <font>
      <b/>
      <sz val="10"/>
      <color theme="1"/>
      <name val="Arial"/>
    </font>
    <font>
      <b/>
      <u/>
      <sz val="10"/>
      <color rgb="FF1155CC"/>
      <name val="Arial"/>
    </font>
  </fonts>
  <fills count="5">
    <fill>
      <patternFill patternType="none"/>
    </fill>
    <fill>
      <patternFill patternType="gray125"/>
    </fill>
    <fill>
      <patternFill patternType="solid">
        <fgColor rgb="FFFF9900"/>
        <bgColor rgb="FFFF9900"/>
      </patternFill>
    </fill>
    <fill>
      <patternFill patternType="solid">
        <fgColor rgb="FFFFFF00"/>
        <bgColor rgb="FFFFFF00"/>
      </patternFill>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s>
  <cellStyleXfs count="1">
    <xf numFmtId="0" fontId="0" fillId="0" borderId="0"/>
  </cellStyleXfs>
  <cellXfs count="45">
    <xf numFmtId="0" fontId="0" fillId="0" borderId="0" xfId="0"/>
    <xf numFmtId="0" fontId="1" fillId="0" borderId="0" xfId="0" applyFont="1" applyAlignment="1">
      <alignment horizontal="left" vertical="top"/>
    </xf>
    <xf numFmtId="0" fontId="3" fillId="0" borderId="0" xfId="0" applyFont="1" applyAlignment="1">
      <alignment horizontal="left" vertical="top"/>
    </xf>
    <xf numFmtId="0" fontId="4" fillId="0" borderId="0" xfId="0" applyFont="1" applyAlignment="1">
      <alignment horizontal="left" vertical="top"/>
    </xf>
    <xf numFmtId="0" fontId="5" fillId="0" borderId="0" xfId="0" applyFont="1" applyAlignment="1">
      <alignment horizontal="left" vertical="top"/>
    </xf>
    <xf numFmtId="0" fontId="6" fillId="2" borderId="1" xfId="0" applyFont="1" applyFill="1" applyBorder="1" applyAlignment="1">
      <alignment horizontal="left" vertical="top" wrapText="1"/>
    </xf>
    <xf numFmtId="0" fontId="5" fillId="0" borderId="0" xfId="0" applyFont="1" applyAlignment="1">
      <alignment horizontal="left" vertical="top" wrapText="1"/>
    </xf>
    <xf numFmtId="0" fontId="8" fillId="0" borderId="0" xfId="0" applyFont="1" applyAlignment="1">
      <alignment vertical="top"/>
    </xf>
    <xf numFmtId="0" fontId="3"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vertical="top" wrapText="1"/>
    </xf>
    <xf numFmtId="44" fontId="5" fillId="0" borderId="0" xfId="0" applyNumberFormat="1" applyFont="1" applyAlignment="1">
      <alignment horizontal="left" vertical="top"/>
    </xf>
    <xf numFmtId="164" fontId="4" fillId="0" borderId="0" xfId="0" applyNumberFormat="1" applyFont="1" applyAlignment="1">
      <alignment horizontal="left" vertical="top"/>
    </xf>
    <xf numFmtId="0" fontId="9" fillId="0" borderId="0" xfId="0" applyFont="1" applyAlignment="1">
      <alignment horizontal="left" vertical="top" wrapText="1"/>
    </xf>
    <xf numFmtId="164" fontId="5" fillId="0" borderId="0" xfId="0" applyNumberFormat="1" applyFont="1" applyAlignment="1">
      <alignment horizontal="left" vertical="top"/>
    </xf>
    <xf numFmtId="0" fontId="10" fillId="4" borderId="5" xfId="0" applyFont="1" applyFill="1" applyBorder="1" applyAlignment="1">
      <alignment horizontal="left" vertical="top"/>
    </xf>
    <xf numFmtId="164" fontId="3" fillId="0" borderId="0" xfId="0" applyNumberFormat="1" applyFont="1" applyAlignment="1">
      <alignment horizontal="left" vertical="top"/>
    </xf>
    <xf numFmtId="0" fontId="4" fillId="0" borderId="0" xfId="0" applyFont="1" applyAlignment="1">
      <alignment horizontal="left" vertical="top" wrapText="1"/>
    </xf>
    <xf numFmtId="1" fontId="5" fillId="0" borderId="0" xfId="0" applyNumberFormat="1" applyFont="1" applyAlignment="1">
      <alignment horizontal="left" vertical="top"/>
    </xf>
    <xf numFmtId="164" fontId="5" fillId="0" borderId="0" xfId="0" applyNumberFormat="1" applyFont="1" applyAlignment="1">
      <alignment horizontal="left" vertical="top" wrapText="1"/>
    </xf>
    <xf numFmtId="0" fontId="11" fillId="4" borderId="5" xfId="0" applyFont="1" applyFill="1" applyBorder="1" applyAlignment="1">
      <alignment horizontal="left" vertical="top"/>
    </xf>
    <xf numFmtId="0" fontId="12" fillId="0" borderId="0" xfId="0" applyFont="1" applyAlignment="1">
      <alignment horizontal="left" vertical="top"/>
    </xf>
    <xf numFmtId="44" fontId="3" fillId="0" borderId="0" xfId="0" applyNumberFormat="1" applyFont="1" applyAlignment="1">
      <alignment horizontal="left" vertical="top"/>
    </xf>
    <xf numFmtId="164" fontId="12" fillId="0" borderId="0" xfId="0" applyNumberFormat="1" applyFont="1" applyAlignment="1">
      <alignment horizontal="left" vertical="top"/>
    </xf>
    <xf numFmtId="44" fontId="12" fillId="0" borderId="0" xfId="0" applyNumberFormat="1" applyFont="1" applyAlignment="1">
      <alignment horizontal="left" vertical="top"/>
    </xf>
    <xf numFmtId="164" fontId="8" fillId="0" borderId="0" xfId="0" applyNumberFormat="1" applyFont="1" applyAlignment="1">
      <alignment horizontal="right" vertical="top"/>
    </xf>
    <xf numFmtId="0" fontId="3" fillId="0" borderId="0" xfId="0" applyFont="1" applyAlignment="1">
      <alignment vertical="top" wrapText="1"/>
    </xf>
    <xf numFmtId="164" fontId="3" fillId="0" borderId="0" xfId="0" applyNumberFormat="1" applyFont="1" applyAlignment="1">
      <alignment horizontal="right" vertical="top"/>
    </xf>
    <xf numFmtId="0" fontId="4" fillId="2" borderId="0" xfId="0" applyFont="1" applyFill="1" applyAlignment="1">
      <alignment horizontal="left" vertical="top"/>
    </xf>
    <xf numFmtId="0" fontId="6" fillId="0" borderId="0" xfId="0" applyFont="1" applyAlignment="1">
      <alignment horizontal="left" vertical="top"/>
    </xf>
    <xf numFmtId="0" fontId="3" fillId="3" borderId="1" xfId="0" applyFont="1" applyFill="1" applyBorder="1" applyAlignment="1" applyProtection="1">
      <alignment horizontal="left" vertical="top"/>
      <protection locked="0"/>
    </xf>
    <xf numFmtId="1" fontId="5" fillId="3" borderId="1" xfId="0" applyNumberFormat="1" applyFont="1" applyFill="1" applyBorder="1" applyAlignment="1" applyProtection="1">
      <alignment horizontal="left" vertical="top"/>
      <protection locked="0"/>
    </xf>
    <xf numFmtId="44" fontId="8" fillId="3" borderId="1" xfId="0" applyNumberFormat="1" applyFont="1" applyFill="1" applyBorder="1" applyAlignment="1" applyProtection="1">
      <alignment vertical="top"/>
      <protection locked="0"/>
    </xf>
    <xf numFmtId="165" fontId="8" fillId="3" borderId="1" xfId="0" applyNumberFormat="1" applyFont="1" applyFill="1" applyBorder="1" applyAlignment="1" applyProtection="1">
      <alignment vertical="top"/>
      <protection locked="0"/>
    </xf>
    <xf numFmtId="0" fontId="3" fillId="3"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left" vertical="top"/>
      <protection locked="0"/>
    </xf>
    <xf numFmtId="0" fontId="8" fillId="3" borderId="1" xfId="0" applyFont="1" applyFill="1" applyBorder="1" applyAlignment="1" applyProtection="1">
      <alignment vertical="top" wrapText="1"/>
      <protection locked="0"/>
    </xf>
    <xf numFmtId="0" fontId="2" fillId="2" borderId="0" xfId="0" applyFont="1" applyFill="1" applyAlignment="1">
      <alignment horizontal="left" vertical="top"/>
    </xf>
    <xf numFmtId="0" fontId="0" fillId="0" borderId="0" xfId="0"/>
    <xf numFmtId="0" fontId="5" fillId="3" borderId="2" xfId="0" applyFont="1" applyFill="1" applyBorder="1" applyAlignment="1" applyProtection="1">
      <alignment horizontal="left" vertical="top"/>
      <protection locked="0"/>
    </xf>
    <xf numFmtId="0" fontId="7" fillId="0" borderId="3" xfId="0" applyFont="1" applyBorder="1" applyProtection="1">
      <protection locked="0"/>
    </xf>
    <xf numFmtId="0" fontId="7" fillId="0" borderId="4" xfId="0" applyFont="1" applyBorder="1" applyProtection="1">
      <protection locked="0"/>
    </xf>
    <xf numFmtId="0" fontId="5" fillId="0" borderId="0" xfId="0" applyFont="1" applyAlignment="1">
      <alignment horizontal="left" vertical="top" wrapText="1"/>
    </xf>
    <xf numFmtId="0" fontId="3" fillId="0" borderId="0" xfId="0" applyFont="1" applyAlignment="1">
      <alignment horizontal="left" vertical="top" wrapText="1"/>
    </xf>
    <xf numFmtId="0" fontId="5" fillId="0" borderId="0" xfId="0" applyFont="1" applyAlignment="1">
      <alignment horizontal="left" vertical="top"/>
    </xf>
  </cellXfs>
  <cellStyles count="1">
    <cellStyle name="Standaard" xfId="0" builtinId="0"/>
  </cellStyles>
  <dxfs count="2">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nl.wikipedia.org/wiki/E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977"/>
  <sheetViews>
    <sheetView tabSelected="1" topLeftCell="A37" zoomScale="80" zoomScaleNormal="80" workbookViewId="0">
      <selection activeCell="B39" sqref="B39:B45"/>
    </sheetView>
  </sheetViews>
  <sheetFormatPr defaultColWidth="12.6328125" defaultRowHeight="15" customHeight="1" x14ac:dyDescent="0.25"/>
  <cols>
    <col min="1" max="1" width="70.08984375" customWidth="1"/>
    <col min="2" max="2" width="10.26953125" customWidth="1"/>
    <col min="3" max="3" width="8.26953125" customWidth="1"/>
    <col min="4" max="4" width="26.36328125" customWidth="1"/>
    <col min="5" max="5" width="13.08984375" customWidth="1"/>
    <col min="6" max="6" width="5.26953125" customWidth="1"/>
    <col min="7" max="7" width="55" customWidth="1"/>
    <col min="8" max="9" width="9.7265625" customWidth="1"/>
    <col min="10" max="10" width="16.26953125" customWidth="1"/>
    <col min="11" max="26" width="9.7265625" customWidth="1"/>
  </cols>
  <sheetData>
    <row r="1" spans="1:26" ht="15" customHeight="1" x14ac:dyDescent="0.25">
      <c r="A1" s="1" t="s">
        <v>0</v>
      </c>
      <c r="B1" s="37" t="s">
        <v>1</v>
      </c>
      <c r="C1" s="38"/>
      <c r="D1" s="38"/>
      <c r="E1" s="38"/>
      <c r="F1" s="2"/>
      <c r="G1" s="2"/>
      <c r="H1" s="2"/>
      <c r="I1" s="2"/>
      <c r="J1" s="2"/>
      <c r="K1" s="2"/>
      <c r="L1" s="2"/>
      <c r="M1" s="2"/>
      <c r="N1" s="2"/>
      <c r="O1" s="2"/>
      <c r="P1" s="2"/>
      <c r="Q1" s="2"/>
      <c r="R1" s="2"/>
      <c r="S1" s="2"/>
      <c r="T1" s="2"/>
      <c r="U1" s="2"/>
      <c r="V1" s="2"/>
      <c r="W1" s="2"/>
      <c r="X1" s="2"/>
      <c r="Y1" s="2"/>
      <c r="Z1" s="2"/>
    </row>
    <row r="2" spans="1:26" ht="15" customHeight="1" x14ac:dyDescent="0.25">
      <c r="A2" s="1"/>
      <c r="B2" s="2"/>
      <c r="C2" s="2"/>
      <c r="D2" s="2"/>
      <c r="E2" s="2"/>
      <c r="F2" s="2"/>
      <c r="G2" s="2"/>
      <c r="H2" s="2"/>
      <c r="I2" s="2"/>
      <c r="J2" s="2"/>
      <c r="K2" s="2"/>
      <c r="L2" s="2"/>
      <c r="M2" s="2"/>
      <c r="N2" s="2"/>
      <c r="O2" s="2"/>
      <c r="P2" s="2"/>
      <c r="Q2" s="2"/>
      <c r="R2" s="2"/>
      <c r="S2" s="2"/>
      <c r="T2" s="2"/>
      <c r="U2" s="2"/>
      <c r="V2" s="2"/>
      <c r="W2" s="2"/>
      <c r="X2" s="2"/>
      <c r="Y2" s="2"/>
      <c r="Z2" s="2"/>
    </row>
    <row r="3" spans="1:26" ht="15" customHeight="1" x14ac:dyDescent="0.25">
      <c r="A3" s="3" t="s">
        <v>2</v>
      </c>
      <c r="B3" s="3" t="s">
        <v>66</v>
      </c>
      <c r="C3" s="4"/>
      <c r="D3" s="3" t="s">
        <v>3</v>
      </c>
      <c r="E3" s="2"/>
      <c r="F3" s="2"/>
      <c r="G3" s="2"/>
      <c r="H3" s="2"/>
      <c r="I3" s="2"/>
      <c r="J3" s="2"/>
      <c r="K3" s="2"/>
      <c r="L3" s="2"/>
      <c r="M3" s="2"/>
      <c r="N3" s="2"/>
      <c r="O3" s="2"/>
      <c r="P3" s="2"/>
      <c r="Q3" s="2"/>
      <c r="R3" s="2"/>
      <c r="S3" s="2"/>
      <c r="T3" s="2"/>
      <c r="U3" s="2"/>
      <c r="V3" s="2"/>
      <c r="W3" s="2"/>
      <c r="X3" s="2"/>
      <c r="Y3" s="2"/>
      <c r="Z3" s="2"/>
    </row>
    <row r="4" spans="1:26" ht="16.5" customHeight="1" x14ac:dyDescent="0.25">
      <c r="A4" s="4"/>
      <c r="B4" s="2"/>
      <c r="C4" s="2"/>
      <c r="D4" s="2"/>
      <c r="E4" s="2"/>
      <c r="F4" s="2"/>
      <c r="G4" s="2"/>
      <c r="H4" s="2"/>
      <c r="I4" s="2"/>
      <c r="J4" s="2"/>
      <c r="K4" s="2"/>
      <c r="L4" s="2"/>
      <c r="M4" s="2"/>
      <c r="N4" s="2"/>
      <c r="O4" s="2"/>
      <c r="P4" s="2"/>
      <c r="Q4" s="2"/>
      <c r="R4" s="2"/>
      <c r="S4" s="2"/>
      <c r="T4" s="2"/>
      <c r="U4" s="2"/>
      <c r="V4" s="2"/>
      <c r="W4" s="2"/>
      <c r="X4" s="2"/>
      <c r="Y4" s="2"/>
      <c r="Z4" s="2"/>
    </row>
    <row r="5" spans="1:26" ht="50.5" x14ac:dyDescent="0.25">
      <c r="A5" s="3" t="s">
        <v>4</v>
      </c>
      <c r="B5" s="2"/>
      <c r="C5" s="2"/>
      <c r="D5" s="2"/>
      <c r="E5" s="2"/>
      <c r="F5" s="2"/>
      <c r="G5" s="5" t="s">
        <v>5</v>
      </c>
      <c r="H5" s="2"/>
      <c r="I5" s="2"/>
      <c r="J5" s="2"/>
      <c r="K5" s="2"/>
      <c r="L5" s="2"/>
      <c r="M5" s="2"/>
      <c r="N5" s="2"/>
      <c r="O5" s="2"/>
      <c r="P5" s="2"/>
      <c r="Q5" s="2"/>
      <c r="R5" s="2"/>
      <c r="S5" s="2"/>
      <c r="T5" s="2"/>
      <c r="U5" s="2"/>
      <c r="V5" s="2"/>
      <c r="W5" s="2"/>
      <c r="X5" s="2"/>
      <c r="Y5" s="2"/>
      <c r="Z5" s="2"/>
    </row>
    <row r="6" spans="1:26" ht="15" customHeight="1" x14ac:dyDescent="0.25">
      <c r="A6" s="4" t="s">
        <v>6</v>
      </c>
      <c r="B6" s="39"/>
      <c r="C6" s="40"/>
      <c r="D6" s="40"/>
      <c r="E6" s="41"/>
      <c r="F6" s="2"/>
      <c r="G6" s="30"/>
      <c r="H6" s="2"/>
      <c r="I6" s="2"/>
      <c r="J6" s="2"/>
      <c r="K6" s="2"/>
      <c r="L6" s="2"/>
      <c r="M6" s="2"/>
      <c r="N6" s="2"/>
      <c r="O6" s="2"/>
      <c r="P6" s="2"/>
      <c r="Q6" s="2"/>
      <c r="R6" s="2"/>
      <c r="S6" s="2"/>
      <c r="T6" s="2"/>
      <c r="U6" s="2"/>
      <c r="V6" s="2"/>
      <c r="W6" s="2"/>
      <c r="X6" s="2"/>
      <c r="Y6" s="2"/>
      <c r="Z6" s="2"/>
    </row>
    <row r="7" spans="1:26" ht="15" customHeight="1" x14ac:dyDescent="0.25">
      <c r="A7" s="4" t="s">
        <v>7</v>
      </c>
      <c r="B7" s="39"/>
      <c r="C7" s="40"/>
      <c r="D7" s="40"/>
      <c r="E7" s="41"/>
      <c r="F7" s="2"/>
      <c r="G7" s="30"/>
      <c r="H7" s="2"/>
      <c r="I7" s="2"/>
      <c r="J7" s="2"/>
      <c r="K7" s="2"/>
      <c r="L7" s="2"/>
      <c r="M7" s="2"/>
      <c r="N7" s="2"/>
      <c r="O7" s="2"/>
      <c r="P7" s="2"/>
      <c r="Q7" s="2"/>
      <c r="R7" s="2"/>
      <c r="S7" s="2"/>
      <c r="T7" s="2"/>
      <c r="U7" s="2"/>
      <c r="V7" s="2"/>
      <c r="W7" s="2"/>
      <c r="X7" s="2"/>
      <c r="Y7" s="2"/>
      <c r="Z7" s="2"/>
    </row>
    <row r="8" spans="1:26" ht="15" customHeight="1" x14ac:dyDescent="0.25">
      <c r="A8" s="4" t="s">
        <v>8</v>
      </c>
      <c r="B8" s="39"/>
      <c r="C8" s="40"/>
      <c r="D8" s="40"/>
      <c r="E8" s="41"/>
      <c r="F8" s="2"/>
      <c r="G8" s="30"/>
      <c r="H8" s="2"/>
      <c r="I8" s="2"/>
      <c r="J8" s="2"/>
      <c r="K8" s="2"/>
      <c r="L8" s="2"/>
      <c r="M8" s="2"/>
      <c r="N8" s="2"/>
      <c r="O8" s="2"/>
      <c r="P8" s="2"/>
      <c r="Q8" s="2"/>
      <c r="R8" s="2"/>
      <c r="S8" s="2"/>
      <c r="T8" s="2"/>
      <c r="U8" s="2"/>
      <c r="V8" s="2"/>
      <c r="W8" s="2"/>
      <c r="X8" s="2"/>
      <c r="Y8" s="2"/>
      <c r="Z8" s="2"/>
    </row>
    <row r="9" spans="1:26" ht="15" customHeight="1" x14ac:dyDescent="0.25">
      <c r="A9" s="4" t="s">
        <v>9</v>
      </c>
      <c r="B9" s="39"/>
      <c r="C9" s="40"/>
      <c r="D9" s="40"/>
      <c r="E9" s="41"/>
      <c r="F9" s="2"/>
      <c r="G9" s="30"/>
      <c r="H9" s="2"/>
      <c r="I9" s="2"/>
      <c r="J9" s="2"/>
      <c r="K9" s="2"/>
      <c r="L9" s="2"/>
      <c r="M9" s="2"/>
      <c r="N9" s="2"/>
      <c r="O9" s="2"/>
      <c r="P9" s="2"/>
      <c r="Q9" s="2"/>
      <c r="R9" s="2"/>
      <c r="S9" s="2"/>
      <c r="T9" s="2"/>
      <c r="U9" s="2"/>
      <c r="V9" s="2"/>
      <c r="W9" s="2"/>
      <c r="X9" s="2"/>
      <c r="Y9" s="2"/>
      <c r="Z9" s="2"/>
    </row>
    <row r="10" spans="1:26" ht="15" customHeight="1" x14ac:dyDescent="0.25">
      <c r="A10" s="4" t="s">
        <v>10</v>
      </c>
      <c r="B10" s="39"/>
      <c r="C10" s="40"/>
      <c r="D10" s="40"/>
      <c r="E10" s="41"/>
      <c r="F10" s="2"/>
      <c r="G10" s="2"/>
      <c r="H10" s="2"/>
      <c r="I10" s="2"/>
      <c r="J10" s="2"/>
      <c r="K10" s="2"/>
      <c r="L10" s="2"/>
      <c r="M10" s="2"/>
      <c r="N10" s="2"/>
      <c r="O10" s="2"/>
      <c r="P10" s="2"/>
      <c r="Q10" s="2"/>
      <c r="R10" s="2"/>
      <c r="S10" s="2"/>
      <c r="T10" s="2"/>
      <c r="U10" s="2"/>
      <c r="V10" s="2"/>
      <c r="W10" s="2"/>
      <c r="X10" s="2"/>
      <c r="Y10" s="2"/>
      <c r="Z10" s="2"/>
    </row>
    <row r="11" spans="1:26" ht="15" customHeight="1" x14ac:dyDescent="0.25">
      <c r="A11" s="4" t="s">
        <v>11</v>
      </c>
      <c r="B11" s="39"/>
      <c r="C11" s="40"/>
      <c r="D11" s="40"/>
      <c r="E11" s="41"/>
      <c r="F11" s="2"/>
      <c r="G11" s="2"/>
      <c r="H11" s="2"/>
      <c r="I11" s="2"/>
      <c r="J11" s="2"/>
      <c r="K11" s="2"/>
      <c r="L11" s="2"/>
      <c r="M11" s="2"/>
      <c r="N11" s="2"/>
      <c r="O11" s="2"/>
      <c r="P11" s="2"/>
      <c r="Q11" s="2"/>
      <c r="R11" s="2"/>
      <c r="S11" s="2"/>
      <c r="T11" s="2"/>
      <c r="U11" s="2"/>
      <c r="V11" s="2"/>
      <c r="W11" s="2"/>
      <c r="X11" s="2"/>
      <c r="Y11" s="2"/>
      <c r="Z11" s="2"/>
    </row>
    <row r="12" spans="1:26" ht="15" customHeight="1" x14ac:dyDescent="0.25">
      <c r="A12" s="4" t="s">
        <v>12</v>
      </c>
      <c r="B12" s="39"/>
      <c r="C12" s="40"/>
      <c r="D12" s="40"/>
      <c r="E12" s="41"/>
      <c r="F12" s="2"/>
      <c r="G12" s="2"/>
      <c r="H12" s="2"/>
      <c r="I12" s="2"/>
      <c r="J12" s="2"/>
      <c r="K12" s="2"/>
      <c r="L12" s="2"/>
      <c r="M12" s="2"/>
      <c r="N12" s="2"/>
      <c r="O12" s="2"/>
      <c r="P12" s="2"/>
      <c r="Q12" s="2"/>
      <c r="R12" s="2"/>
      <c r="S12" s="2"/>
      <c r="T12" s="2"/>
      <c r="U12" s="2"/>
      <c r="V12" s="2"/>
      <c r="W12" s="2"/>
      <c r="X12" s="2"/>
      <c r="Y12" s="2"/>
      <c r="Z12" s="2"/>
    </row>
    <row r="13" spans="1:26" ht="15" customHeight="1" x14ac:dyDescent="0.25">
      <c r="A13" s="4" t="s">
        <v>13</v>
      </c>
      <c r="B13" s="39"/>
      <c r="C13" s="40"/>
      <c r="D13" s="40"/>
      <c r="E13" s="41"/>
      <c r="F13" s="2"/>
      <c r="G13" s="2"/>
      <c r="H13" s="2"/>
      <c r="I13" s="2"/>
      <c r="J13" s="2"/>
      <c r="K13" s="2"/>
      <c r="L13" s="2"/>
      <c r="M13" s="2"/>
      <c r="N13" s="2"/>
      <c r="O13" s="2"/>
      <c r="P13" s="2"/>
      <c r="Q13" s="2"/>
      <c r="R13" s="2"/>
      <c r="S13" s="2"/>
      <c r="T13" s="2"/>
      <c r="U13" s="2"/>
      <c r="V13" s="2"/>
      <c r="W13" s="2"/>
      <c r="X13" s="2"/>
      <c r="Y13" s="2"/>
      <c r="Z13" s="2"/>
    </row>
    <row r="14" spans="1:26" ht="15" customHeight="1" x14ac:dyDescent="0.25">
      <c r="A14" s="4" t="s">
        <v>14</v>
      </c>
      <c r="B14" s="39"/>
      <c r="C14" s="40"/>
      <c r="D14" s="40"/>
      <c r="E14" s="41"/>
      <c r="F14" s="2"/>
      <c r="G14" s="2"/>
      <c r="H14" s="2"/>
      <c r="I14" s="2"/>
      <c r="J14" s="2"/>
      <c r="K14" s="2"/>
      <c r="L14" s="2"/>
      <c r="M14" s="2"/>
      <c r="N14" s="2"/>
      <c r="O14" s="2"/>
      <c r="P14" s="2"/>
      <c r="Q14" s="2"/>
      <c r="R14" s="2"/>
      <c r="S14" s="2"/>
      <c r="T14" s="2"/>
      <c r="U14" s="2"/>
      <c r="V14" s="2"/>
      <c r="W14" s="2"/>
      <c r="X14" s="2"/>
      <c r="Y14" s="2"/>
      <c r="Z14" s="2"/>
    </row>
    <row r="15" spans="1:26" ht="15" customHeight="1" x14ac:dyDescent="0.25">
      <c r="A15" s="4"/>
      <c r="B15" s="4"/>
      <c r="C15" s="4"/>
      <c r="D15" s="4"/>
      <c r="E15" s="4"/>
      <c r="F15" s="2"/>
      <c r="G15" s="2"/>
      <c r="H15" s="2"/>
      <c r="I15" s="2"/>
      <c r="J15" s="2"/>
      <c r="K15" s="2"/>
      <c r="L15" s="2"/>
      <c r="M15" s="2"/>
      <c r="N15" s="2"/>
      <c r="O15" s="2"/>
      <c r="P15" s="2"/>
      <c r="Q15" s="2"/>
      <c r="R15" s="2"/>
      <c r="S15" s="2"/>
      <c r="T15" s="2"/>
      <c r="U15" s="2"/>
      <c r="V15" s="2"/>
      <c r="W15" s="2"/>
      <c r="X15" s="2"/>
      <c r="Y15" s="2"/>
      <c r="Z15" s="2"/>
    </row>
    <row r="16" spans="1:26" ht="15" customHeight="1" x14ac:dyDescent="0.25">
      <c r="A16" s="3" t="s">
        <v>15</v>
      </c>
      <c r="B16" s="4"/>
      <c r="C16" s="4"/>
      <c r="D16" s="4"/>
      <c r="E16" s="4"/>
      <c r="F16" s="2"/>
      <c r="G16" s="2"/>
      <c r="H16" s="2"/>
      <c r="I16" s="2"/>
      <c r="J16" s="2"/>
      <c r="K16" s="2"/>
      <c r="L16" s="2"/>
      <c r="M16" s="2"/>
      <c r="N16" s="2"/>
      <c r="O16" s="2"/>
      <c r="P16" s="2"/>
      <c r="Q16" s="2"/>
      <c r="R16" s="2"/>
      <c r="S16" s="2"/>
      <c r="T16" s="2"/>
      <c r="U16" s="2"/>
      <c r="V16" s="2"/>
      <c r="W16" s="2"/>
      <c r="X16" s="2"/>
      <c r="Y16" s="2"/>
      <c r="Z16" s="2"/>
    </row>
    <row r="17" spans="1:26" ht="55" customHeight="1" x14ac:dyDescent="0.25">
      <c r="A17" s="4" t="s">
        <v>16</v>
      </c>
      <c r="B17" s="39" t="s">
        <v>17</v>
      </c>
      <c r="C17" s="40"/>
      <c r="D17" s="40"/>
      <c r="E17" s="41"/>
      <c r="F17" s="2"/>
      <c r="G17" s="34"/>
      <c r="H17" s="2"/>
      <c r="I17" s="2"/>
      <c r="J17" s="2"/>
      <c r="K17" s="2"/>
      <c r="L17" s="2"/>
      <c r="M17" s="2"/>
      <c r="N17" s="2"/>
      <c r="O17" s="2"/>
      <c r="P17" s="2"/>
      <c r="Q17" s="2"/>
      <c r="R17" s="2"/>
      <c r="S17" s="2"/>
      <c r="T17" s="2"/>
      <c r="U17" s="2"/>
      <c r="V17" s="2"/>
      <c r="W17" s="2"/>
      <c r="X17" s="2"/>
      <c r="Y17" s="2"/>
      <c r="Z17" s="2"/>
    </row>
    <row r="18" spans="1:26" ht="35.5" customHeight="1" x14ac:dyDescent="0.25">
      <c r="A18" s="6" t="s">
        <v>18</v>
      </c>
      <c r="B18" s="39"/>
      <c r="C18" s="40"/>
      <c r="D18" s="40"/>
      <c r="E18" s="41"/>
      <c r="F18" s="2"/>
      <c r="G18" s="2"/>
      <c r="H18" s="2"/>
      <c r="I18" s="2"/>
      <c r="J18" s="2"/>
      <c r="K18" s="2"/>
      <c r="L18" s="2"/>
      <c r="M18" s="2"/>
      <c r="N18" s="2"/>
      <c r="O18" s="2"/>
      <c r="P18" s="2"/>
      <c r="Q18" s="2"/>
      <c r="R18" s="2"/>
      <c r="S18" s="2"/>
      <c r="T18" s="2"/>
      <c r="U18" s="2"/>
      <c r="V18" s="2"/>
      <c r="W18" s="2"/>
      <c r="X18" s="2"/>
      <c r="Y18" s="2"/>
      <c r="Z18" s="2"/>
    </row>
    <row r="19" spans="1:26" ht="70" customHeight="1" x14ac:dyDescent="0.25">
      <c r="A19" s="4" t="s">
        <v>19</v>
      </c>
      <c r="B19" s="39"/>
      <c r="C19" s="40"/>
      <c r="D19" s="40"/>
      <c r="E19" s="41"/>
      <c r="F19" s="2"/>
      <c r="G19" s="34" t="s">
        <v>20</v>
      </c>
      <c r="H19" s="2"/>
      <c r="I19" s="2"/>
      <c r="J19" s="2"/>
      <c r="K19" s="2"/>
      <c r="L19" s="2"/>
      <c r="M19" s="2"/>
      <c r="N19" s="2"/>
      <c r="O19" s="2"/>
      <c r="P19" s="2"/>
      <c r="Q19" s="2"/>
      <c r="R19" s="2"/>
      <c r="S19" s="2"/>
      <c r="T19" s="2"/>
      <c r="U19" s="2"/>
      <c r="V19" s="2"/>
      <c r="W19" s="2"/>
      <c r="X19" s="2"/>
      <c r="Y19" s="2"/>
      <c r="Z19" s="2"/>
    </row>
    <row r="20" spans="1:26" ht="27" customHeight="1" x14ac:dyDescent="0.25">
      <c r="A20" s="4" t="s">
        <v>21</v>
      </c>
      <c r="B20" s="39"/>
      <c r="C20" s="40"/>
      <c r="D20" s="40"/>
      <c r="E20" s="41"/>
      <c r="F20" s="2"/>
      <c r="G20" s="34"/>
      <c r="H20" s="2"/>
      <c r="I20" s="2"/>
      <c r="J20" s="2"/>
      <c r="K20" s="2"/>
      <c r="L20" s="2"/>
      <c r="M20" s="2"/>
      <c r="N20" s="2"/>
      <c r="O20" s="2"/>
      <c r="P20" s="2"/>
      <c r="Q20" s="2"/>
      <c r="R20" s="2"/>
      <c r="S20" s="2"/>
      <c r="T20" s="2"/>
      <c r="U20" s="2"/>
      <c r="V20" s="2"/>
      <c r="W20" s="2"/>
      <c r="X20" s="2"/>
      <c r="Y20" s="2"/>
      <c r="Z20" s="2"/>
    </row>
    <row r="21" spans="1:26" ht="24" customHeight="1" x14ac:dyDescent="0.25">
      <c r="A21" s="7" t="s">
        <v>22</v>
      </c>
      <c r="B21" s="39"/>
      <c r="C21" s="40"/>
      <c r="D21" s="40"/>
      <c r="E21" s="41"/>
      <c r="F21" s="7"/>
      <c r="G21" s="34" t="s">
        <v>23</v>
      </c>
      <c r="H21" s="7"/>
      <c r="I21" s="7"/>
      <c r="J21" s="7"/>
      <c r="K21" s="7"/>
      <c r="L21" s="7"/>
      <c r="M21" s="7"/>
      <c r="N21" s="7"/>
      <c r="O21" s="7"/>
      <c r="P21" s="7"/>
      <c r="Q21" s="7"/>
      <c r="R21" s="7"/>
      <c r="S21" s="7"/>
      <c r="T21" s="7"/>
      <c r="U21" s="7"/>
      <c r="V21" s="7"/>
      <c r="W21" s="7"/>
      <c r="X21" s="7"/>
      <c r="Y21" s="7"/>
      <c r="Z21" s="7"/>
    </row>
    <row r="22" spans="1:26" ht="160" customHeight="1" x14ac:dyDescent="0.25">
      <c r="A22" s="8" t="s">
        <v>63</v>
      </c>
      <c r="B22" s="39" t="s">
        <v>24</v>
      </c>
      <c r="C22" s="40"/>
      <c r="D22" s="40"/>
      <c r="E22" s="41"/>
      <c r="F22" s="9"/>
      <c r="G22" s="34"/>
      <c r="H22" s="9"/>
      <c r="I22" s="9"/>
      <c r="J22" s="9"/>
      <c r="K22" s="9"/>
      <c r="L22" s="9"/>
      <c r="M22" s="9"/>
      <c r="N22" s="9"/>
      <c r="O22" s="9"/>
      <c r="P22" s="9"/>
      <c r="Q22" s="9"/>
      <c r="R22" s="9"/>
      <c r="S22" s="9"/>
      <c r="T22" s="9"/>
      <c r="U22" s="9"/>
      <c r="V22" s="9"/>
      <c r="W22" s="9"/>
      <c r="X22" s="9"/>
      <c r="Y22" s="9"/>
      <c r="Z22" s="9"/>
    </row>
    <row r="23" spans="1:26" ht="36.5" customHeight="1" x14ac:dyDescent="0.25">
      <c r="A23" s="9" t="s">
        <v>25</v>
      </c>
      <c r="B23" s="39" t="s">
        <v>26</v>
      </c>
      <c r="C23" s="40"/>
      <c r="D23" s="40"/>
      <c r="E23" s="41"/>
      <c r="F23" s="9"/>
      <c r="G23" s="34"/>
      <c r="H23" s="9"/>
      <c r="I23" s="9"/>
      <c r="J23" s="9"/>
      <c r="K23" s="9"/>
      <c r="L23" s="9"/>
      <c r="M23" s="9"/>
      <c r="N23" s="9"/>
      <c r="O23" s="9"/>
      <c r="P23" s="9"/>
      <c r="Q23" s="9"/>
      <c r="R23" s="9"/>
      <c r="S23" s="9"/>
      <c r="T23" s="9"/>
      <c r="U23" s="9"/>
      <c r="V23" s="9"/>
      <c r="W23" s="9"/>
      <c r="X23" s="9"/>
      <c r="Y23" s="9"/>
      <c r="Z23" s="9"/>
    </row>
    <row r="24" spans="1:26" ht="31.5" customHeight="1" x14ac:dyDescent="0.25">
      <c r="A24" s="4" t="s">
        <v>27</v>
      </c>
      <c r="B24" s="39"/>
      <c r="C24" s="40"/>
      <c r="D24" s="40"/>
      <c r="E24" s="41"/>
      <c r="F24" s="2"/>
      <c r="G24" s="34"/>
      <c r="H24" s="2"/>
      <c r="I24" s="2"/>
      <c r="J24" s="2"/>
      <c r="K24" s="2"/>
      <c r="L24" s="2"/>
      <c r="M24" s="2"/>
      <c r="N24" s="2"/>
      <c r="O24" s="2"/>
      <c r="P24" s="2"/>
      <c r="Q24" s="2"/>
      <c r="R24" s="2"/>
      <c r="S24" s="2"/>
      <c r="T24" s="2"/>
      <c r="U24" s="2"/>
      <c r="V24" s="2"/>
      <c r="W24" s="2"/>
      <c r="X24" s="2"/>
      <c r="Y24" s="2"/>
      <c r="Z24" s="2"/>
    </row>
    <row r="25" spans="1:26" ht="33.75" customHeight="1" x14ac:dyDescent="0.25">
      <c r="A25" s="6" t="s">
        <v>28</v>
      </c>
      <c r="B25" s="39"/>
      <c r="C25" s="40"/>
      <c r="D25" s="40"/>
      <c r="E25" s="41"/>
      <c r="F25" s="2"/>
      <c r="G25" s="34"/>
      <c r="H25" s="2"/>
      <c r="I25" s="2"/>
      <c r="J25" s="2"/>
      <c r="K25" s="2"/>
      <c r="L25" s="2"/>
      <c r="M25" s="2"/>
      <c r="N25" s="2"/>
      <c r="O25" s="2"/>
      <c r="P25" s="2"/>
      <c r="Q25" s="2"/>
      <c r="R25" s="2"/>
      <c r="S25" s="2"/>
      <c r="T25" s="2"/>
      <c r="U25" s="2"/>
      <c r="V25" s="2"/>
      <c r="W25" s="2"/>
      <c r="X25" s="2"/>
      <c r="Y25" s="2"/>
      <c r="Z25" s="2"/>
    </row>
    <row r="26" spans="1:26" ht="36" customHeight="1" x14ac:dyDescent="0.25">
      <c r="A26" s="6" t="s">
        <v>29</v>
      </c>
      <c r="B26" s="39"/>
      <c r="C26" s="40"/>
      <c r="D26" s="40"/>
      <c r="E26" s="41"/>
      <c r="F26" s="2"/>
      <c r="G26" s="34"/>
      <c r="H26" s="2"/>
      <c r="I26" s="2"/>
      <c r="J26" s="2"/>
      <c r="K26" s="2"/>
      <c r="L26" s="2"/>
      <c r="M26" s="2"/>
      <c r="N26" s="2"/>
      <c r="O26" s="2"/>
      <c r="P26" s="2"/>
      <c r="Q26" s="2"/>
      <c r="R26" s="2"/>
      <c r="S26" s="2"/>
      <c r="T26" s="2"/>
      <c r="U26" s="2"/>
      <c r="V26" s="2"/>
      <c r="W26" s="2"/>
      <c r="X26" s="2"/>
      <c r="Y26" s="2"/>
      <c r="Z26" s="2"/>
    </row>
    <row r="27" spans="1:26" ht="137.5" customHeight="1" x14ac:dyDescent="0.25">
      <c r="A27" s="8" t="s">
        <v>65</v>
      </c>
      <c r="B27" s="39"/>
      <c r="C27" s="40"/>
      <c r="D27" s="40"/>
      <c r="E27" s="41"/>
      <c r="F27" s="2"/>
      <c r="G27" s="34"/>
      <c r="H27" s="2"/>
      <c r="I27" s="2"/>
      <c r="J27" s="2"/>
      <c r="K27" s="2"/>
      <c r="L27" s="2"/>
      <c r="M27" s="2"/>
      <c r="N27" s="2"/>
      <c r="O27" s="2"/>
      <c r="P27" s="2"/>
      <c r="Q27" s="2"/>
      <c r="R27" s="2"/>
      <c r="S27" s="2"/>
      <c r="T27" s="2"/>
      <c r="U27" s="2"/>
      <c r="V27" s="2"/>
      <c r="W27" s="2"/>
      <c r="X27" s="2"/>
      <c r="Y27" s="2"/>
      <c r="Z27" s="2"/>
    </row>
    <row r="28" spans="1:26" ht="58.5" customHeight="1" x14ac:dyDescent="0.25">
      <c r="A28" s="10" t="s">
        <v>30</v>
      </c>
      <c r="B28" s="39"/>
      <c r="C28" s="40"/>
      <c r="D28" s="40"/>
      <c r="E28" s="41"/>
      <c r="F28" s="7"/>
      <c r="G28" s="36"/>
      <c r="H28" s="7"/>
      <c r="I28" s="7"/>
      <c r="J28" s="7"/>
      <c r="K28" s="7"/>
      <c r="L28" s="7"/>
      <c r="M28" s="7"/>
      <c r="N28" s="7"/>
      <c r="O28" s="7"/>
      <c r="P28" s="7"/>
      <c r="Q28" s="7"/>
      <c r="R28" s="7"/>
      <c r="S28" s="7"/>
      <c r="T28" s="7"/>
      <c r="U28" s="7"/>
      <c r="V28" s="7"/>
      <c r="W28" s="7"/>
      <c r="X28" s="7"/>
      <c r="Y28" s="7"/>
      <c r="Z28" s="7"/>
    </row>
    <row r="29" spans="1:26" ht="34.5" customHeight="1" x14ac:dyDescent="0.25">
      <c r="A29" s="10" t="s">
        <v>31</v>
      </c>
      <c r="B29" s="39"/>
      <c r="C29" s="40"/>
      <c r="D29" s="40"/>
      <c r="E29" s="41"/>
      <c r="F29" s="7"/>
      <c r="G29" s="34"/>
      <c r="H29" s="7"/>
      <c r="I29" s="7"/>
      <c r="J29" s="7"/>
      <c r="K29" s="7"/>
      <c r="L29" s="7"/>
      <c r="M29" s="7"/>
      <c r="N29" s="7"/>
      <c r="O29" s="7"/>
      <c r="P29" s="7"/>
      <c r="Q29" s="7"/>
      <c r="R29" s="7"/>
      <c r="S29" s="7"/>
      <c r="T29" s="7"/>
      <c r="U29" s="7"/>
      <c r="V29" s="7"/>
      <c r="W29" s="7"/>
      <c r="X29" s="7"/>
      <c r="Y29" s="7"/>
      <c r="Z29" s="7"/>
    </row>
    <row r="30" spans="1:26" ht="42" customHeight="1" x14ac:dyDescent="0.25">
      <c r="A30" s="8" t="s">
        <v>32</v>
      </c>
      <c r="B30" s="39"/>
      <c r="C30" s="40"/>
      <c r="D30" s="40"/>
      <c r="E30" s="41"/>
      <c r="F30" s="2"/>
      <c r="G30" s="34"/>
      <c r="H30" s="2"/>
      <c r="I30" s="2"/>
      <c r="J30" s="2"/>
      <c r="K30" s="2"/>
      <c r="L30" s="2"/>
      <c r="M30" s="2"/>
      <c r="N30" s="2"/>
      <c r="O30" s="2"/>
      <c r="P30" s="2"/>
      <c r="Q30" s="2"/>
      <c r="R30" s="2"/>
      <c r="S30" s="2"/>
      <c r="T30" s="2"/>
      <c r="U30" s="2"/>
      <c r="V30" s="2"/>
      <c r="W30" s="2"/>
      <c r="X30" s="2"/>
      <c r="Y30" s="2"/>
      <c r="Z30" s="2"/>
    </row>
    <row r="31" spans="1:26" ht="15.75" customHeight="1" x14ac:dyDescent="0.25">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x14ac:dyDescent="0.25">
      <c r="A32" s="3" t="s">
        <v>33</v>
      </c>
      <c r="B32" s="11"/>
      <c r="C32" s="2"/>
      <c r="D32" s="2"/>
      <c r="E32" s="12">
        <v>500000</v>
      </c>
      <c r="F32" s="2"/>
      <c r="G32" s="2"/>
      <c r="H32" s="2"/>
      <c r="I32" s="2"/>
      <c r="J32" s="2"/>
      <c r="K32" s="2"/>
      <c r="L32" s="2"/>
      <c r="M32" s="2"/>
      <c r="N32" s="2"/>
      <c r="O32" s="2"/>
      <c r="P32" s="2"/>
      <c r="Q32" s="2"/>
      <c r="R32" s="2"/>
      <c r="S32" s="2"/>
      <c r="T32" s="2"/>
      <c r="U32" s="2"/>
      <c r="V32" s="2"/>
      <c r="W32" s="2"/>
      <c r="X32" s="2"/>
      <c r="Y32" s="2"/>
      <c r="Z32" s="2"/>
    </row>
    <row r="33" spans="1:26" ht="50.5" x14ac:dyDescent="0.25">
      <c r="A33" s="4"/>
      <c r="B33" s="4"/>
      <c r="C33" s="4"/>
      <c r="D33" s="4"/>
      <c r="E33" s="4"/>
      <c r="F33" s="2"/>
      <c r="G33" s="5" t="s">
        <v>34</v>
      </c>
      <c r="H33" s="2"/>
      <c r="I33" s="2"/>
      <c r="J33" s="2"/>
      <c r="K33" s="2"/>
      <c r="L33" s="2"/>
      <c r="M33" s="2"/>
      <c r="N33" s="2"/>
      <c r="O33" s="2"/>
      <c r="P33" s="2"/>
      <c r="Q33" s="2"/>
      <c r="R33" s="2"/>
      <c r="S33" s="2"/>
      <c r="T33" s="2"/>
      <c r="U33" s="2"/>
      <c r="V33" s="2"/>
      <c r="W33" s="2"/>
      <c r="X33" s="2"/>
      <c r="Y33" s="2"/>
      <c r="Z33" s="2"/>
    </row>
    <row r="34" spans="1:26" ht="182" customHeight="1" x14ac:dyDescent="0.25">
      <c r="A34" s="13" t="s">
        <v>35</v>
      </c>
      <c r="B34" s="31"/>
      <c r="C34" s="2" t="s">
        <v>36</v>
      </c>
      <c r="D34" s="2"/>
      <c r="E34" s="14"/>
      <c r="F34" s="15"/>
      <c r="G34" s="34"/>
      <c r="H34" s="2"/>
      <c r="I34" s="2"/>
      <c r="J34" s="2"/>
      <c r="K34" s="16"/>
      <c r="L34" s="2"/>
      <c r="M34" s="2"/>
      <c r="N34" s="2"/>
      <c r="O34" s="2"/>
      <c r="P34" s="2"/>
      <c r="Q34" s="2"/>
      <c r="R34" s="2"/>
      <c r="S34" s="2"/>
      <c r="T34" s="2"/>
      <c r="U34" s="2"/>
      <c r="V34" s="2"/>
      <c r="W34" s="2"/>
      <c r="X34" s="2"/>
      <c r="Y34" s="2"/>
      <c r="Z34" s="2"/>
    </row>
    <row r="35" spans="1:26" ht="105" customHeight="1" x14ac:dyDescent="0.25">
      <c r="A35" s="17" t="s">
        <v>37</v>
      </c>
      <c r="B35" s="18"/>
      <c r="C35" s="2"/>
      <c r="D35" s="8" t="s">
        <v>38</v>
      </c>
      <c r="E35" s="19" t="b">
        <f>IF(B34=4,(E32*0),IF(B34=5,(E32*0.05),IF(B34=6,(E32*0.1),IF(B34=7,(E32*0.15),IF(B34=8,(E32*0.2))))))</f>
        <v>0</v>
      </c>
      <c r="F35" s="20"/>
      <c r="G35" s="2"/>
      <c r="H35" s="2"/>
      <c r="I35" s="2"/>
      <c r="J35" s="16"/>
      <c r="K35" s="16"/>
      <c r="L35" s="2"/>
      <c r="M35" s="2"/>
      <c r="N35" s="2"/>
      <c r="O35" s="2"/>
      <c r="P35" s="2"/>
      <c r="Q35" s="2"/>
      <c r="R35" s="2"/>
      <c r="S35" s="2"/>
      <c r="T35" s="2"/>
      <c r="U35" s="2"/>
      <c r="V35" s="2"/>
      <c r="W35" s="2"/>
      <c r="X35" s="2"/>
      <c r="Y35" s="2"/>
      <c r="Z35" s="2"/>
    </row>
    <row r="36" spans="1:26" ht="15.75" customHeight="1" x14ac:dyDescent="0.25">
      <c r="A36" s="21" t="s">
        <v>39</v>
      </c>
      <c r="B36" s="22"/>
      <c r="C36" s="2"/>
      <c r="D36" s="2"/>
      <c r="E36" s="23">
        <f>SUM(E32:E35)</f>
        <v>500000</v>
      </c>
      <c r="F36" s="2"/>
      <c r="G36" s="2"/>
      <c r="H36" s="2"/>
      <c r="I36" s="2"/>
      <c r="J36" s="2"/>
      <c r="K36" s="2"/>
      <c r="L36" s="2"/>
      <c r="M36" s="2"/>
      <c r="N36" s="2"/>
      <c r="O36" s="2"/>
      <c r="P36" s="2"/>
      <c r="Q36" s="2"/>
      <c r="R36" s="2"/>
      <c r="S36" s="2"/>
      <c r="T36" s="2"/>
      <c r="U36" s="2"/>
      <c r="V36" s="2"/>
      <c r="W36" s="2"/>
      <c r="X36" s="2"/>
      <c r="Y36" s="2"/>
      <c r="Z36" s="2"/>
    </row>
    <row r="37" spans="1:26" ht="15.75" customHeight="1" x14ac:dyDescent="0.25">
      <c r="A37" s="21"/>
      <c r="B37" s="22"/>
      <c r="C37" s="2"/>
      <c r="D37" s="2"/>
      <c r="E37" s="16"/>
      <c r="F37" s="2"/>
      <c r="G37" s="2"/>
      <c r="H37" s="2"/>
      <c r="I37" s="2"/>
      <c r="J37" s="2"/>
      <c r="K37" s="2"/>
      <c r="L37" s="2"/>
      <c r="M37" s="2"/>
      <c r="N37" s="2"/>
      <c r="O37" s="2"/>
      <c r="P37" s="2"/>
      <c r="Q37" s="2"/>
      <c r="R37" s="2"/>
      <c r="S37" s="2"/>
      <c r="T37" s="2"/>
      <c r="U37" s="2"/>
      <c r="V37" s="2"/>
      <c r="W37" s="2"/>
      <c r="X37" s="2"/>
      <c r="Y37" s="2"/>
      <c r="Z37" s="2"/>
    </row>
    <row r="38" spans="1:26" ht="50.5" x14ac:dyDescent="0.25">
      <c r="A38" s="21" t="s">
        <v>40</v>
      </c>
      <c r="B38" s="24"/>
      <c r="C38" s="3"/>
      <c r="D38" s="3"/>
      <c r="E38" s="23" t="s">
        <v>41</v>
      </c>
      <c r="F38" s="3"/>
      <c r="G38" s="5" t="s">
        <v>42</v>
      </c>
      <c r="H38" s="3"/>
      <c r="I38" s="3"/>
      <c r="J38" s="3"/>
      <c r="K38" s="3"/>
      <c r="L38" s="3"/>
      <c r="M38" s="3"/>
      <c r="N38" s="3"/>
      <c r="O38" s="3"/>
      <c r="P38" s="3"/>
      <c r="Q38" s="3"/>
      <c r="R38" s="3"/>
      <c r="S38" s="3"/>
      <c r="T38" s="3"/>
      <c r="U38" s="3"/>
      <c r="V38" s="3"/>
      <c r="W38" s="3"/>
      <c r="X38" s="3"/>
      <c r="Y38" s="3"/>
      <c r="Z38" s="3"/>
    </row>
    <row r="39" spans="1:26" ht="45" customHeight="1" x14ac:dyDescent="0.25">
      <c r="A39" s="10" t="s">
        <v>43</v>
      </c>
      <c r="B39" s="32"/>
      <c r="D39" s="10" t="s">
        <v>44</v>
      </c>
      <c r="E39" s="25">
        <f>B39*-50</f>
        <v>0</v>
      </c>
      <c r="F39" s="7"/>
      <c r="G39" s="34"/>
      <c r="H39" s="7"/>
      <c r="I39" s="7"/>
      <c r="J39" s="7"/>
      <c r="K39" s="7"/>
      <c r="L39" s="7"/>
      <c r="M39" s="7"/>
      <c r="N39" s="7"/>
      <c r="O39" s="7"/>
      <c r="P39" s="7"/>
      <c r="Q39" s="7"/>
      <c r="R39" s="7"/>
      <c r="S39" s="7"/>
      <c r="T39" s="7"/>
      <c r="U39" s="7"/>
      <c r="V39" s="7"/>
      <c r="W39" s="7"/>
      <c r="X39" s="7"/>
      <c r="Y39" s="7"/>
      <c r="Z39" s="7"/>
    </row>
    <row r="40" spans="1:26" ht="49.5" customHeight="1" x14ac:dyDescent="0.25">
      <c r="A40" s="26" t="s">
        <v>62</v>
      </c>
      <c r="B40" s="32"/>
      <c r="D40" s="10" t="s">
        <v>45</v>
      </c>
      <c r="E40" s="27">
        <f>IF(B40="ja",-150000,0)</f>
        <v>0</v>
      </c>
      <c r="F40" s="7"/>
      <c r="G40" s="34" t="s">
        <v>46</v>
      </c>
      <c r="H40" s="7"/>
      <c r="I40" s="7"/>
      <c r="J40" s="7"/>
      <c r="K40" s="7"/>
      <c r="L40" s="7"/>
      <c r="M40" s="7"/>
      <c r="N40" s="7"/>
      <c r="O40" s="7"/>
      <c r="P40" s="7"/>
      <c r="Q40" s="7"/>
      <c r="R40" s="7"/>
      <c r="S40" s="7"/>
      <c r="T40" s="7"/>
      <c r="U40" s="7"/>
      <c r="V40" s="7"/>
      <c r="W40" s="7"/>
      <c r="X40" s="7"/>
      <c r="Y40" s="7"/>
      <c r="Z40" s="7"/>
    </row>
    <row r="41" spans="1:26" ht="27" customHeight="1" x14ac:dyDescent="0.25">
      <c r="A41" s="10" t="s">
        <v>47</v>
      </c>
      <c r="B41" s="33"/>
      <c r="D41" s="10" t="s">
        <v>48</v>
      </c>
      <c r="E41" s="25">
        <f>B41*-5000</f>
        <v>0</v>
      </c>
      <c r="F41" s="7"/>
      <c r="G41" s="34"/>
      <c r="H41" s="7"/>
      <c r="I41" s="7"/>
      <c r="J41" s="7"/>
      <c r="K41" s="7"/>
      <c r="L41" s="7"/>
      <c r="M41" s="7"/>
      <c r="N41" s="7"/>
      <c r="O41" s="7"/>
      <c r="P41" s="7"/>
      <c r="Q41" s="7"/>
      <c r="R41" s="7"/>
      <c r="S41" s="7"/>
      <c r="T41" s="7"/>
      <c r="U41" s="7"/>
      <c r="V41" s="7"/>
      <c r="W41" s="7"/>
      <c r="X41" s="7"/>
      <c r="Y41" s="7"/>
      <c r="Z41" s="7"/>
    </row>
    <row r="42" spans="1:26" ht="36" customHeight="1" x14ac:dyDescent="0.25">
      <c r="A42" s="10" t="s">
        <v>49</v>
      </c>
      <c r="B42" s="33"/>
      <c r="D42" s="10" t="s">
        <v>50</v>
      </c>
      <c r="E42" s="25">
        <f>B42*250</f>
        <v>0</v>
      </c>
      <c r="F42" s="7"/>
      <c r="G42" s="34"/>
      <c r="H42" s="7"/>
      <c r="I42" s="7"/>
      <c r="J42" s="7"/>
      <c r="K42" s="7"/>
      <c r="L42" s="7"/>
      <c r="M42" s="7"/>
      <c r="N42" s="7"/>
      <c r="O42" s="7"/>
      <c r="P42" s="7"/>
      <c r="Q42" s="7"/>
      <c r="R42" s="7"/>
      <c r="S42" s="7"/>
      <c r="T42" s="7"/>
      <c r="U42" s="7"/>
      <c r="V42" s="7"/>
      <c r="W42" s="7"/>
      <c r="X42" s="7"/>
      <c r="Y42" s="7"/>
      <c r="Z42" s="7"/>
    </row>
    <row r="43" spans="1:26" ht="33" customHeight="1" x14ac:dyDescent="0.25">
      <c r="A43" s="7" t="s">
        <v>51</v>
      </c>
      <c r="B43" s="32"/>
      <c r="D43" s="7" t="s">
        <v>52</v>
      </c>
      <c r="E43" s="25">
        <f>IF(B43="ja",-10000,0)</f>
        <v>0</v>
      </c>
      <c r="F43" s="7"/>
      <c r="G43" s="34"/>
      <c r="H43" s="7"/>
      <c r="I43" s="7"/>
      <c r="J43" s="7"/>
      <c r="K43" s="7"/>
      <c r="L43" s="7"/>
      <c r="M43" s="7"/>
      <c r="N43" s="7"/>
      <c r="O43" s="7"/>
      <c r="P43" s="7"/>
      <c r="Q43" s="7"/>
      <c r="R43" s="7"/>
      <c r="S43" s="7"/>
      <c r="T43" s="7"/>
      <c r="U43" s="7"/>
      <c r="V43" s="7"/>
      <c r="W43" s="7"/>
      <c r="X43" s="7"/>
      <c r="Y43" s="7"/>
      <c r="Z43" s="7"/>
    </row>
    <row r="44" spans="1:26" ht="33" customHeight="1" x14ac:dyDescent="0.25">
      <c r="A44" s="10" t="s">
        <v>53</v>
      </c>
      <c r="B44" s="32"/>
      <c r="D44" s="7" t="s">
        <v>54</v>
      </c>
      <c r="E44" s="25">
        <f>IF(B44="ja",-25000,0)</f>
        <v>0</v>
      </c>
      <c r="F44" s="7"/>
      <c r="G44" s="34"/>
      <c r="H44" s="7"/>
      <c r="I44" s="7"/>
      <c r="J44" s="7"/>
      <c r="K44" s="7"/>
      <c r="L44" s="7"/>
      <c r="M44" s="7"/>
      <c r="N44" s="7"/>
      <c r="O44" s="7"/>
      <c r="P44" s="7"/>
      <c r="Q44" s="7"/>
      <c r="R44" s="7"/>
      <c r="S44" s="7"/>
      <c r="T44" s="7"/>
      <c r="U44" s="7"/>
      <c r="V44" s="7"/>
      <c r="W44" s="7"/>
      <c r="X44" s="7"/>
      <c r="Y44" s="7"/>
      <c r="Z44" s="7"/>
    </row>
    <row r="45" spans="1:26" ht="15.75" customHeight="1" x14ac:dyDescent="0.25">
      <c r="A45" s="2" t="s">
        <v>55</v>
      </c>
      <c r="B45" s="35"/>
      <c r="C45" s="4" t="s">
        <v>36</v>
      </c>
      <c r="D45" s="4" t="s">
        <v>56</v>
      </c>
      <c r="E45" s="27">
        <f>B45*10000</f>
        <v>0</v>
      </c>
      <c r="F45" s="2"/>
      <c r="G45" s="34"/>
      <c r="H45" s="2"/>
      <c r="I45" s="2"/>
      <c r="J45" s="2"/>
      <c r="K45" s="2"/>
      <c r="L45" s="2"/>
      <c r="M45" s="2"/>
      <c r="N45" s="2"/>
      <c r="O45" s="2"/>
      <c r="P45" s="2"/>
      <c r="Q45" s="2"/>
      <c r="R45" s="2"/>
      <c r="S45" s="2"/>
      <c r="T45" s="2"/>
      <c r="U45" s="2"/>
      <c r="V45" s="2"/>
      <c r="W45" s="2"/>
      <c r="X45" s="2"/>
      <c r="Y45" s="2"/>
      <c r="Z45" s="2"/>
    </row>
    <row r="46" spans="1:26" ht="15.75" customHeight="1" x14ac:dyDescent="0.25">
      <c r="A46" s="2"/>
      <c r="B46" s="22"/>
      <c r="C46" s="4"/>
      <c r="D46" s="4"/>
      <c r="E46" s="16"/>
      <c r="F46" s="2"/>
      <c r="G46" s="2"/>
      <c r="H46" s="2"/>
      <c r="I46" s="2"/>
      <c r="J46" s="2"/>
      <c r="K46" s="2"/>
      <c r="L46" s="2"/>
      <c r="M46" s="2"/>
      <c r="N46" s="2"/>
      <c r="O46" s="2"/>
      <c r="P46" s="2"/>
      <c r="Q46" s="2"/>
      <c r="R46" s="2"/>
      <c r="S46" s="2"/>
      <c r="T46" s="2"/>
      <c r="U46" s="2"/>
      <c r="V46" s="2"/>
      <c r="W46" s="2"/>
      <c r="X46" s="2"/>
      <c r="Y46" s="2"/>
      <c r="Z46" s="2"/>
    </row>
    <row r="47" spans="1:26" ht="15.75" customHeight="1" x14ac:dyDescent="0.25">
      <c r="A47" s="21" t="s">
        <v>57</v>
      </c>
      <c r="B47" s="24"/>
      <c r="C47" s="3"/>
      <c r="D47" s="3"/>
      <c r="E47" s="23">
        <f>SUM(E39:E46)</f>
        <v>0</v>
      </c>
      <c r="F47" s="3"/>
      <c r="G47" s="3"/>
      <c r="H47" s="3"/>
      <c r="I47" s="3"/>
      <c r="J47" s="3"/>
      <c r="K47" s="3"/>
      <c r="L47" s="3"/>
      <c r="M47" s="3"/>
      <c r="N47" s="3"/>
      <c r="O47" s="3"/>
      <c r="P47" s="3"/>
      <c r="Q47" s="3"/>
      <c r="R47" s="3"/>
      <c r="S47" s="3"/>
      <c r="T47" s="3"/>
      <c r="U47" s="3"/>
      <c r="V47" s="3"/>
      <c r="W47" s="3"/>
      <c r="X47" s="3"/>
      <c r="Y47" s="3"/>
      <c r="Z47" s="3"/>
    </row>
    <row r="48" spans="1:26" ht="15.75" customHeight="1" x14ac:dyDescent="0.25">
      <c r="A48" s="2"/>
      <c r="B48" s="22"/>
      <c r="C48" s="4"/>
      <c r="D48" s="4"/>
      <c r="E48" s="16"/>
      <c r="F48" s="2"/>
      <c r="G48" s="2"/>
      <c r="H48" s="2"/>
      <c r="I48" s="2"/>
      <c r="J48" s="2"/>
      <c r="K48" s="2"/>
      <c r="L48" s="2"/>
      <c r="M48" s="2"/>
      <c r="N48" s="2"/>
      <c r="O48" s="2"/>
      <c r="P48" s="2"/>
      <c r="Q48" s="2"/>
      <c r="R48" s="2"/>
      <c r="S48" s="2"/>
      <c r="T48" s="2"/>
      <c r="U48" s="2"/>
      <c r="V48" s="2"/>
      <c r="W48" s="2"/>
      <c r="X48" s="2"/>
      <c r="Y48" s="2"/>
      <c r="Z48" s="2"/>
    </row>
    <row r="49" spans="1:26" ht="15.75" customHeight="1" x14ac:dyDescent="0.25">
      <c r="A49" s="3" t="s">
        <v>58</v>
      </c>
      <c r="B49" s="3"/>
      <c r="C49" s="3"/>
      <c r="D49" s="3"/>
      <c r="E49" s="23">
        <f>E36+E47</f>
        <v>500000</v>
      </c>
      <c r="F49" s="3"/>
      <c r="G49" s="28" t="s">
        <v>59</v>
      </c>
      <c r="H49" s="3"/>
      <c r="I49" s="3"/>
      <c r="J49" s="3"/>
      <c r="K49" s="3"/>
      <c r="L49" s="3"/>
      <c r="M49" s="3"/>
      <c r="N49" s="3"/>
      <c r="O49" s="3"/>
      <c r="P49" s="3"/>
      <c r="Q49" s="3"/>
      <c r="R49" s="3"/>
      <c r="S49" s="3"/>
      <c r="T49" s="3"/>
      <c r="U49" s="3"/>
      <c r="V49" s="3"/>
      <c r="W49" s="3"/>
      <c r="X49" s="3"/>
      <c r="Y49" s="3"/>
      <c r="Z49" s="3"/>
    </row>
    <row r="50" spans="1:26" ht="15.75" customHeight="1" x14ac:dyDescent="0.25">
      <c r="A50" s="2"/>
      <c r="B50" s="4"/>
      <c r="C50" s="4"/>
      <c r="D50" s="4"/>
      <c r="E50" s="16"/>
      <c r="F50" s="2"/>
      <c r="G50" s="2"/>
      <c r="H50" s="2"/>
      <c r="I50" s="2"/>
      <c r="J50" s="2"/>
      <c r="K50" s="2"/>
      <c r="L50" s="2"/>
      <c r="M50" s="2"/>
      <c r="N50" s="2"/>
      <c r="O50" s="2"/>
      <c r="P50" s="2"/>
      <c r="Q50" s="2"/>
      <c r="R50" s="2"/>
      <c r="S50" s="2"/>
      <c r="T50" s="2"/>
      <c r="U50" s="2"/>
      <c r="V50" s="2"/>
      <c r="W50" s="2"/>
      <c r="X50" s="2"/>
      <c r="Y50" s="2"/>
      <c r="Z50" s="2"/>
    </row>
    <row r="51" spans="1:26" ht="15.75" customHeight="1" x14ac:dyDescent="0.25">
      <c r="A51" s="2" t="s">
        <v>60</v>
      </c>
      <c r="B51" s="4"/>
      <c r="C51" s="4"/>
      <c r="D51" s="4"/>
      <c r="E51" s="16"/>
      <c r="F51" s="2"/>
      <c r="G51" s="2"/>
      <c r="H51" s="2"/>
      <c r="I51" s="2"/>
      <c r="J51" s="2"/>
      <c r="K51" s="2"/>
      <c r="L51" s="2"/>
      <c r="M51" s="2"/>
      <c r="N51" s="2"/>
      <c r="O51" s="2"/>
      <c r="P51" s="2"/>
      <c r="Q51" s="2"/>
      <c r="R51" s="2"/>
      <c r="S51" s="2"/>
      <c r="T51" s="2"/>
      <c r="U51" s="2"/>
      <c r="V51" s="2"/>
      <c r="W51" s="2"/>
      <c r="X51" s="2"/>
      <c r="Y51" s="2"/>
      <c r="Z51" s="2"/>
    </row>
    <row r="52" spans="1:26" ht="112.5" customHeight="1" x14ac:dyDescent="0.25">
      <c r="A52" s="42" t="s">
        <v>61</v>
      </c>
      <c r="B52" s="38"/>
      <c r="C52" s="38"/>
      <c r="D52" s="38"/>
      <c r="E52" s="38"/>
      <c r="F52" s="2"/>
      <c r="G52" s="2"/>
      <c r="H52" s="2"/>
      <c r="I52" s="2"/>
      <c r="J52" s="2"/>
      <c r="K52" s="2"/>
      <c r="L52" s="2"/>
      <c r="M52" s="2"/>
      <c r="N52" s="2"/>
      <c r="O52" s="2"/>
      <c r="P52" s="2"/>
      <c r="Q52" s="2"/>
      <c r="R52" s="2"/>
      <c r="S52" s="2"/>
      <c r="T52" s="2"/>
      <c r="U52" s="2"/>
      <c r="V52" s="2"/>
      <c r="W52" s="2"/>
      <c r="X52" s="2"/>
      <c r="Y52" s="2"/>
      <c r="Z52" s="2"/>
    </row>
    <row r="53" spans="1:26" ht="15.75" customHeight="1" x14ac:dyDescent="0.25">
      <c r="A53" s="4"/>
      <c r="B53" s="11"/>
      <c r="C53" s="4"/>
      <c r="D53" s="4"/>
      <c r="E53" s="4"/>
      <c r="F53" s="2"/>
      <c r="G53" s="2"/>
      <c r="H53" s="2"/>
      <c r="I53" s="2"/>
      <c r="J53" s="2"/>
      <c r="K53" s="2"/>
      <c r="L53" s="2"/>
      <c r="M53" s="2"/>
      <c r="N53" s="2"/>
      <c r="O53" s="2"/>
      <c r="P53" s="2"/>
      <c r="Q53" s="2"/>
      <c r="R53" s="2"/>
      <c r="S53" s="2"/>
      <c r="T53" s="2"/>
      <c r="U53" s="2"/>
      <c r="V53" s="2"/>
      <c r="W53" s="2"/>
      <c r="X53" s="2"/>
      <c r="Y53" s="2"/>
      <c r="Z53" s="2"/>
    </row>
    <row r="54" spans="1:26" ht="268.5" customHeight="1" x14ac:dyDescent="0.25">
      <c r="A54" s="43" t="s">
        <v>64</v>
      </c>
      <c r="B54" s="38"/>
      <c r="C54" s="38"/>
      <c r="D54" s="38"/>
      <c r="E54" s="38"/>
      <c r="F54" s="2"/>
      <c r="G54" s="2"/>
      <c r="H54" s="2"/>
      <c r="I54" s="2"/>
      <c r="J54" s="2"/>
      <c r="K54" s="2"/>
      <c r="L54" s="2"/>
      <c r="M54" s="2"/>
      <c r="N54" s="2"/>
      <c r="O54" s="2"/>
      <c r="P54" s="2"/>
      <c r="Q54" s="2"/>
      <c r="R54" s="2"/>
      <c r="S54" s="2"/>
      <c r="T54" s="2"/>
      <c r="U54" s="2"/>
      <c r="V54" s="2"/>
      <c r="W54" s="2"/>
      <c r="X54" s="2"/>
      <c r="Y54" s="2"/>
      <c r="Z54" s="2"/>
    </row>
    <row r="55" spans="1:26" ht="15.75" customHeight="1" x14ac:dyDescent="0.25">
      <c r="A55" s="44"/>
      <c r="B55" s="38"/>
      <c r="C55" s="38"/>
      <c r="D55" s="38"/>
      <c r="E55" s="38"/>
      <c r="F55" s="2"/>
      <c r="G55" s="2"/>
      <c r="H55" s="2"/>
      <c r="I55" s="2"/>
      <c r="J55" s="2"/>
      <c r="K55" s="2"/>
      <c r="L55" s="2"/>
      <c r="M55" s="2"/>
      <c r="N55" s="2"/>
      <c r="O55" s="2"/>
      <c r="P55" s="2"/>
      <c r="Q55" s="2"/>
      <c r="R55" s="2"/>
      <c r="S55" s="2"/>
      <c r="T55" s="2"/>
      <c r="U55" s="2"/>
      <c r="V55" s="2"/>
      <c r="W55" s="2"/>
      <c r="X55" s="2"/>
      <c r="Y55" s="2"/>
      <c r="Z55" s="2"/>
    </row>
    <row r="56" spans="1:26" ht="15.75" customHeight="1" x14ac:dyDescent="0.25">
      <c r="A56" s="2"/>
      <c r="B56" s="11"/>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x14ac:dyDescent="0.25">
      <c r="A57" s="4"/>
      <c r="B57" s="11"/>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x14ac:dyDescent="0.25">
      <c r="A58" s="2"/>
      <c r="B58" s="11"/>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x14ac:dyDescent="0.25">
      <c r="A59" s="2"/>
      <c r="B59" s="11"/>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x14ac:dyDescent="0.25">
      <c r="A60" s="2"/>
      <c r="B60" s="11"/>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x14ac:dyDescent="0.25">
      <c r="A61" s="2"/>
      <c r="B61" s="11"/>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x14ac:dyDescent="0.25">
      <c r="A62" s="2"/>
      <c r="B62" s="11"/>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x14ac:dyDescent="0.25">
      <c r="A63" s="2"/>
      <c r="B63" s="11"/>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x14ac:dyDescent="0.25">
      <c r="A64" s="2"/>
      <c r="B64" s="11"/>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x14ac:dyDescent="0.25">
      <c r="A65" s="2"/>
      <c r="B65" s="11"/>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x14ac:dyDescent="0.25">
      <c r="A66" s="2"/>
      <c r="B66" s="11"/>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x14ac:dyDescent="0.25">
      <c r="A67" s="2"/>
      <c r="B67" s="11"/>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x14ac:dyDescent="0.25">
      <c r="A68" s="2"/>
      <c r="B68" s="11"/>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x14ac:dyDescent="0.25">
      <c r="A69" s="2"/>
      <c r="B69" s="11"/>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x14ac:dyDescent="0.25">
      <c r="A70" s="2"/>
      <c r="B70" s="11"/>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x14ac:dyDescent="0.25">
      <c r="A71" s="2"/>
      <c r="B71" s="11"/>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x14ac:dyDescent="0.25">
      <c r="A72" s="2"/>
      <c r="B72" s="11"/>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x14ac:dyDescent="0.25">
      <c r="A73" s="2"/>
      <c r="B73" s="11"/>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x14ac:dyDescent="0.25">
      <c r="A74" s="2"/>
      <c r="B74" s="11"/>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x14ac:dyDescent="0.25">
      <c r="A75" s="2"/>
      <c r="B75" s="11"/>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x14ac:dyDescent="0.25">
      <c r="A76" s="2"/>
      <c r="B76" s="11"/>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x14ac:dyDescent="0.25">
      <c r="A77" s="2"/>
      <c r="B77" s="11"/>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x14ac:dyDescent="0.25">
      <c r="A78" s="2"/>
      <c r="B78" s="11"/>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x14ac:dyDescent="0.25">
      <c r="A79" s="2"/>
      <c r="B79" s="11"/>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x14ac:dyDescent="0.25">
      <c r="A80" s="2"/>
      <c r="B80" s="11"/>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x14ac:dyDescent="0.25">
      <c r="A81" s="2"/>
      <c r="B81" s="11"/>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x14ac:dyDescent="0.25">
      <c r="A82" s="2"/>
      <c r="B82" s="11"/>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x14ac:dyDescent="0.25">
      <c r="A83" s="2"/>
      <c r="B83" s="11"/>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x14ac:dyDescent="0.25">
      <c r="A84" s="2"/>
      <c r="B84" s="11"/>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x14ac:dyDescent="0.25">
      <c r="A85" s="2"/>
      <c r="B85" s="11"/>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x14ac:dyDescent="0.25">
      <c r="A86" s="2"/>
      <c r="B86" s="11"/>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x14ac:dyDescent="0.25">
      <c r="A87" s="2"/>
      <c r="B87" s="11"/>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x14ac:dyDescent="0.25">
      <c r="A88" s="2"/>
      <c r="B88" s="11"/>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x14ac:dyDescent="0.25">
      <c r="A89" s="2"/>
      <c r="B89" s="11"/>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x14ac:dyDescent="0.25">
      <c r="A90" s="2"/>
      <c r="B90" s="11"/>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x14ac:dyDescent="0.25">
      <c r="A91" s="2"/>
      <c r="B91" s="11"/>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x14ac:dyDescent="0.25">
      <c r="A92" s="2"/>
      <c r="B92" s="11"/>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x14ac:dyDescent="0.25">
      <c r="A93" s="2"/>
      <c r="B93" s="11"/>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x14ac:dyDescent="0.25">
      <c r="A94" s="2"/>
      <c r="B94" s="11"/>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x14ac:dyDescent="0.25">
      <c r="A95" s="2"/>
      <c r="B95" s="11"/>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x14ac:dyDescent="0.25">
      <c r="A96" s="2"/>
      <c r="B96" s="11"/>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x14ac:dyDescent="0.25">
      <c r="A97" s="2"/>
      <c r="B97" s="11"/>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x14ac:dyDescent="0.25">
      <c r="A98" s="2"/>
      <c r="B98" s="11"/>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x14ac:dyDescent="0.25">
      <c r="A99" s="2"/>
      <c r="B99" s="11"/>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x14ac:dyDescent="0.25">
      <c r="A100" s="2"/>
      <c r="B100" s="11"/>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x14ac:dyDescent="0.25">
      <c r="A101" s="2"/>
      <c r="B101" s="11"/>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x14ac:dyDescent="0.25">
      <c r="A102" s="2"/>
      <c r="B102" s="11"/>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x14ac:dyDescent="0.25">
      <c r="A103" s="2"/>
      <c r="B103" s="11"/>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x14ac:dyDescent="0.25">
      <c r="A104" s="2"/>
      <c r="B104" s="11"/>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x14ac:dyDescent="0.25">
      <c r="A105" s="2"/>
      <c r="B105" s="11"/>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x14ac:dyDescent="0.25">
      <c r="A106" s="2"/>
      <c r="B106" s="11"/>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x14ac:dyDescent="0.25">
      <c r="A107" s="2"/>
      <c r="B107" s="11"/>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x14ac:dyDescent="0.25">
      <c r="A108" s="2"/>
      <c r="B108" s="11"/>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x14ac:dyDescent="0.25">
      <c r="A109" s="2"/>
      <c r="B109" s="11"/>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x14ac:dyDescent="0.25">
      <c r="A110" s="2"/>
      <c r="B110" s="11"/>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x14ac:dyDescent="0.25">
      <c r="A111" s="2"/>
      <c r="B111" s="11"/>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x14ac:dyDescent="0.25">
      <c r="A112" s="2"/>
      <c r="B112" s="11"/>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x14ac:dyDescent="0.25">
      <c r="A113" s="2"/>
      <c r="B113" s="11"/>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x14ac:dyDescent="0.25">
      <c r="A114" s="2"/>
      <c r="B114" s="11"/>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x14ac:dyDescent="0.25">
      <c r="A115" s="2"/>
      <c r="B115" s="11"/>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x14ac:dyDescent="0.25">
      <c r="A116" s="2"/>
      <c r="B116" s="11"/>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x14ac:dyDescent="0.25">
      <c r="A117" s="2"/>
      <c r="B117" s="11"/>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x14ac:dyDescent="0.25">
      <c r="A118" s="2"/>
      <c r="B118" s="11"/>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x14ac:dyDescent="0.25">
      <c r="A119" s="2"/>
      <c r="B119" s="11"/>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x14ac:dyDescent="0.25">
      <c r="A120" s="2"/>
      <c r="B120" s="11"/>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x14ac:dyDescent="0.25">
      <c r="A121" s="2"/>
      <c r="B121" s="11"/>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x14ac:dyDescent="0.25">
      <c r="A122" s="2"/>
      <c r="B122" s="11"/>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x14ac:dyDescent="0.25">
      <c r="A123" s="2"/>
      <c r="B123" s="11"/>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x14ac:dyDescent="0.25">
      <c r="A124" s="2"/>
      <c r="B124" s="11"/>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x14ac:dyDescent="0.25">
      <c r="A125" s="2"/>
      <c r="B125" s="11"/>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x14ac:dyDescent="0.25">
      <c r="A126" s="2"/>
      <c r="B126" s="11"/>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x14ac:dyDescent="0.25">
      <c r="A127" s="2"/>
      <c r="B127" s="11"/>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x14ac:dyDescent="0.25">
      <c r="A128" s="2"/>
      <c r="B128" s="11"/>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x14ac:dyDescent="0.25">
      <c r="A129" s="2"/>
      <c r="B129" s="11"/>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x14ac:dyDescent="0.25">
      <c r="A130" s="2"/>
      <c r="B130" s="11"/>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x14ac:dyDescent="0.25">
      <c r="A131" s="2"/>
      <c r="B131" s="11"/>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x14ac:dyDescent="0.25">
      <c r="A132" s="2"/>
      <c r="B132" s="11"/>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x14ac:dyDescent="0.25">
      <c r="A133" s="2"/>
      <c r="B133" s="11"/>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x14ac:dyDescent="0.25">
      <c r="A134" s="2"/>
      <c r="B134" s="11"/>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x14ac:dyDescent="0.25">
      <c r="A135" s="2"/>
      <c r="B135" s="11"/>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x14ac:dyDescent="0.25">
      <c r="A136" s="2"/>
      <c r="B136" s="11"/>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x14ac:dyDescent="0.25">
      <c r="A137" s="2"/>
      <c r="B137" s="11"/>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x14ac:dyDescent="0.25">
      <c r="A138" s="2"/>
      <c r="B138" s="11"/>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x14ac:dyDescent="0.25">
      <c r="A139" s="2"/>
      <c r="B139" s="11"/>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x14ac:dyDescent="0.25">
      <c r="A140" s="2"/>
      <c r="B140" s="11"/>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x14ac:dyDescent="0.25">
      <c r="A141" s="2"/>
      <c r="B141" s="11"/>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x14ac:dyDescent="0.25">
      <c r="A142" s="2"/>
      <c r="B142" s="11"/>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x14ac:dyDescent="0.25">
      <c r="A143" s="2"/>
      <c r="B143" s="11"/>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x14ac:dyDescent="0.25">
      <c r="A144" s="2"/>
      <c r="B144" s="11"/>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x14ac:dyDescent="0.25">
      <c r="A145" s="2"/>
      <c r="B145" s="11"/>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x14ac:dyDescent="0.25">
      <c r="A146" s="2"/>
      <c r="B146" s="11"/>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x14ac:dyDescent="0.25">
      <c r="A147" s="2"/>
      <c r="B147" s="11"/>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x14ac:dyDescent="0.25">
      <c r="A148" s="2"/>
      <c r="B148" s="11"/>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x14ac:dyDescent="0.25">
      <c r="A149" s="2"/>
      <c r="B149" s="11"/>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x14ac:dyDescent="0.25">
      <c r="A150" s="2"/>
      <c r="B150" s="11"/>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x14ac:dyDescent="0.25">
      <c r="A151" s="2"/>
      <c r="B151" s="11"/>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x14ac:dyDescent="0.25">
      <c r="A152" s="2"/>
      <c r="B152" s="11"/>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x14ac:dyDescent="0.25">
      <c r="A153" s="2"/>
      <c r="B153" s="11"/>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x14ac:dyDescent="0.25">
      <c r="A154" s="2"/>
      <c r="B154" s="11"/>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x14ac:dyDescent="0.25">
      <c r="A155" s="2"/>
      <c r="B155" s="11"/>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x14ac:dyDescent="0.25">
      <c r="A156" s="2"/>
      <c r="B156" s="11"/>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x14ac:dyDescent="0.25">
      <c r="A157" s="2"/>
      <c r="B157" s="11"/>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x14ac:dyDescent="0.25">
      <c r="A158" s="2"/>
      <c r="B158" s="11"/>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x14ac:dyDescent="0.25">
      <c r="A159" s="2"/>
      <c r="B159" s="11"/>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x14ac:dyDescent="0.25">
      <c r="A160" s="2"/>
      <c r="B160" s="11"/>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x14ac:dyDescent="0.25">
      <c r="A161" s="2"/>
      <c r="B161" s="11"/>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x14ac:dyDescent="0.25">
      <c r="A162" s="2"/>
      <c r="B162" s="11"/>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x14ac:dyDescent="0.25">
      <c r="A163" s="2"/>
      <c r="B163" s="11"/>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x14ac:dyDescent="0.25">
      <c r="A164" s="2"/>
      <c r="B164" s="11"/>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x14ac:dyDescent="0.25">
      <c r="A165" s="2"/>
      <c r="B165" s="11"/>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x14ac:dyDescent="0.25">
      <c r="A166" s="2"/>
      <c r="B166" s="11"/>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x14ac:dyDescent="0.25">
      <c r="A167" s="2"/>
      <c r="B167" s="11"/>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x14ac:dyDescent="0.25">
      <c r="A168" s="2"/>
      <c r="B168" s="11"/>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x14ac:dyDescent="0.25">
      <c r="A169" s="2"/>
      <c r="B169" s="11"/>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x14ac:dyDescent="0.25">
      <c r="A170" s="2"/>
      <c r="B170" s="11"/>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x14ac:dyDescent="0.25">
      <c r="A171" s="2"/>
      <c r="B171" s="11"/>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x14ac:dyDescent="0.25">
      <c r="A172" s="2"/>
      <c r="B172" s="11"/>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x14ac:dyDescent="0.25">
      <c r="A173" s="2"/>
      <c r="B173" s="11"/>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x14ac:dyDescent="0.25">
      <c r="A174" s="2"/>
      <c r="B174" s="11"/>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x14ac:dyDescent="0.25">
      <c r="A175" s="2"/>
      <c r="B175" s="11"/>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x14ac:dyDescent="0.25">
      <c r="A176" s="2"/>
      <c r="B176" s="11"/>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x14ac:dyDescent="0.25">
      <c r="A177" s="2"/>
      <c r="B177" s="11"/>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x14ac:dyDescent="0.25">
      <c r="A178" s="2"/>
      <c r="B178" s="11"/>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x14ac:dyDescent="0.25">
      <c r="A179" s="2"/>
      <c r="B179" s="11"/>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x14ac:dyDescent="0.25">
      <c r="A180" s="2"/>
      <c r="B180" s="11"/>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x14ac:dyDescent="0.25">
      <c r="A181" s="2"/>
      <c r="B181" s="11"/>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x14ac:dyDescent="0.25">
      <c r="A182" s="2"/>
      <c r="B182" s="11"/>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x14ac:dyDescent="0.25">
      <c r="A183" s="2"/>
      <c r="B183" s="11"/>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x14ac:dyDescent="0.25">
      <c r="A184" s="2"/>
      <c r="B184" s="11"/>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x14ac:dyDescent="0.25">
      <c r="A185" s="2"/>
      <c r="B185" s="11"/>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x14ac:dyDescent="0.25">
      <c r="A186" s="2"/>
      <c r="B186" s="11"/>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x14ac:dyDescent="0.25">
      <c r="A187" s="2"/>
      <c r="B187" s="11"/>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x14ac:dyDescent="0.25">
      <c r="A188" s="2"/>
      <c r="B188" s="11"/>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x14ac:dyDescent="0.25">
      <c r="A189" s="2"/>
      <c r="B189" s="11"/>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x14ac:dyDescent="0.25">
      <c r="A190" s="2"/>
      <c r="B190" s="11"/>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x14ac:dyDescent="0.25">
      <c r="A191" s="2"/>
      <c r="B191" s="11"/>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x14ac:dyDescent="0.25">
      <c r="A192" s="2"/>
      <c r="B192" s="11"/>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x14ac:dyDescent="0.25">
      <c r="A193" s="2"/>
      <c r="B193" s="11"/>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x14ac:dyDescent="0.25">
      <c r="A194" s="2"/>
      <c r="B194" s="11"/>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x14ac:dyDescent="0.25">
      <c r="A195" s="2"/>
      <c r="B195" s="11"/>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x14ac:dyDescent="0.25">
      <c r="A196" s="2"/>
      <c r="B196" s="11"/>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x14ac:dyDescent="0.25">
      <c r="A197" s="2"/>
      <c r="B197" s="11"/>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x14ac:dyDescent="0.25">
      <c r="A198" s="2"/>
      <c r="B198" s="11"/>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x14ac:dyDescent="0.25">
      <c r="A199" s="2"/>
      <c r="B199" s="11"/>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x14ac:dyDescent="0.25">
      <c r="A200" s="2"/>
      <c r="B200" s="11"/>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x14ac:dyDescent="0.25">
      <c r="A201" s="2"/>
      <c r="B201" s="11"/>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x14ac:dyDescent="0.25">
      <c r="A202" s="2"/>
      <c r="B202" s="11"/>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x14ac:dyDescent="0.25">
      <c r="A203" s="2"/>
      <c r="B203" s="11"/>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x14ac:dyDescent="0.25">
      <c r="A204" s="2"/>
      <c r="B204" s="11"/>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x14ac:dyDescent="0.25">
      <c r="A205" s="2"/>
      <c r="B205" s="11"/>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x14ac:dyDescent="0.25">
      <c r="A206" s="2"/>
      <c r="B206" s="11"/>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x14ac:dyDescent="0.25">
      <c r="A207" s="2"/>
      <c r="B207" s="11"/>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x14ac:dyDescent="0.25">
      <c r="A208" s="2"/>
      <c r="B208" s="11"/>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x14ac:dyDescent="0.25">
      <c r="A209" s="2"/>
      <c r="B209" s="11"/>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x14ac:dyDescent="0.25">
      <c r="A210" s="2"/>
      <c r="B210" s="11"/>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x14ac:dyDescent="0.25">
      <c r="A211" s="2"/>
      <c r="B211" s="11"/>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x14ac:dyDescent="0.25">
      <c r="A212" s="2"/>
      <c r="B212" s="11"/>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x14ac:dyDescent="0.25">
      <c r="A213" s="2"/>
      <c r="B213" s="11"/>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x14ac:dyDescent="0.25">
      <c r="A214" s="2"/>
      <c r="B214" s="11"/>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x14ac:dyDescent="0.25">
      <c r="A215" s="2"/>
      <c r="B215" s="11"/>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x14ac:dyDescent="0.25">
      <c r="A216" s="2"/>
      <c r="B216" s="11"/>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x14ac:dyDescent="0.25">
      <c r="A217" s="2"/>
      <c r="B217" s="11"/>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x14ac:dyDescent="0.25">
      <c r="A218" s="2"/>
      <c r="B218" s="11"/>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x14ac:dyDescent="0.25">
      <c r="A219" s="2"/>
      <c r="B219" s="11"/>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x14ac:dyDescent="0.25">
      <c r="A220" s="2"/>
      <c r="B220" s="11"/>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x14ac:dyDescent="0.25">
      <c r="A221" s="2"/>
      <c r="B221" s="11"/>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x14ac:dyDescent="0.25">
      <c r="A222" s="2"/>
      <c r="B222" s="11"/>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15.75" customHeight="1" x14ac:dyDescent="0.25">
      <c r="A223" s="2"/>
      <c r="B223" s="11"/>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c r="A224" s="2"/>
      <c r="B224" s="11"/>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ht="15.75" customHeight="1" x14ac:dyDescent="0.25">
      <c r="A225" s="2"/>
      <c r="B225" s="11"/>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ht="15.75" customHeight="1" x14ac:dyDescent="0.25">
      <c r="A226" s="2"/>
      <c r="B226" s="11"/>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ht="15.75" customHeight="1" x14ac:dyDescent="0.25">
      <c r="A227" s="2"/>
      <c r="B227" s="11"/>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ht="15.75" customHeight="1" x14ac:dyDescent="0.25">
      <c r="A228" s="2"/>
      <c r="B228" s="11"/>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ht="15.75" customHeight="1" x14ac:dyDescent="0.25">
      <c r="A229" s="2"/>
      <c r="B229" s="11"/>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ht="15.75" customHeight="1" x14ac:dyDescent="0.25">
      <c r="A230" s="2"/>
      <c r="B230" s="11"/>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ht="15.75" customHeight="1" x14ac:dyDescent="0.25">
      <c r="A231" s="2"/>
      <c r="B231" s="11"/>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ht="15.75" customHeight="1" x14ac:dyDescent="0.25">
      <c r="A232" s="2"/>
      <c r="B232" s="11"/>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ht="15.75" customHeight="1" x14ac:dyDescent="0.25">
      <c r="A233" s="2"/>
      <c r="B233" s="11"/>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ht="15.75" customHeight="1" x14ac:dyDescent="0.25">
      <c r="A234" s="2"/>
      <c r="B234" s="11"/>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ht="15.75" customHeight="1" x14ac:dyDescent="0.25">
      <c r="A235" s="2"/>
      <c r="B235" s="11"/>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ht="15.75" customHeight="1" x14ac:dyDescent="0.25">
      <c r="A236" s="2"/>
      <c r="B236" s="11"/>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ht="15.75" customHeight="1" x14ac:dyDescent="0.25">
      <c r="A237" s="2"/>
      <c r="B237" s="11"/>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ht="15.75" customHeight="1" x14ac:dyDescent="0.25">
      <c r="A238" s="2"/>
      <c r="B238" s="11"/>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ht="15.75" customHeight="1" x14ac:dyDescent="0.25">
      <c r="A239" s="2"/>
      <c r="B239" s="11"/>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ht="15.75" customHeight="1" x14ac:dyDescent="0.25">
      <c r="A240" s="2"/>
      <c r="B240" s="11"/>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ht="15.75" customHeight="1" x14ac:dyDescent="0.25">
      <c r="A241" s="2"/>
      <c r="B241" s="11"/>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ht="15.75" customHeight="1" x14ac:dyDescent="0.25">
      <c r="A242" s="2"/>
      <c r="B242" s="11"/>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ht="15.75" customHeight="1" x14ac:dyDescent="0.25">
      <c r="A243" s="2"/>
      <c r="B243" s="11"/>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ht="15.75" customHeight="1" x14ac:dyDescent="0.25">
      <c r="A244" s="2"/>
      <c r="B244" s="11"/>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ht="15.75" customHeight="1" x14ac:dyDescent="0.25">
      <c r="A245" s="2"/>
      <c r="B245" s="11"/>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ht="15.75" customHeight="1" x14ac:dyDescent="0.25">
      <c r="A246" s="2"/>
      <c r="B246" s="11"/>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ht="15.75" customHeight="1" x14ac:dyDescent="0.25">
      <c r="A247" s="2"/>
      <c r="B247" s="11"/>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ht="15.75" customHeight="1" x14ac:dyDescent="0.25">
      <c r="A248" s="2"/>
      <c r="B248" s="11"/>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ht="15.75" customHeight="1" x14ac:dyDescent="0.25">
      <c r="A249" s="2"/>
      <c r="B249" s="11"/>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ht="15.75" customHeight="1" x14ac:dyDescent="0.25">
      <c r="A250" s="2"/>
      <c r="B250" s="11"/>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ht="15.75" customHeight="1" x14ac:dyDescent="0.25">
      <c r="A251" s="2"/>
      <c r="B251" s="11"/>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ht="15.75" customHeight="1" x14ac:dyDescent="0.25">
      <c r="A252" s="2"/>
      <c r="B252" s="11"/>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ht="15.75" customHeight="1" x14ac:dyDescent="0.25">
      <c r="A253" s="2"/>
      <c r="B253" s="11"/>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ht="15.75" customHeight="1" x14ac:dyDescent="0.25">
      <c r="A254" s="2"/>
      <c r="B254" s="11"/>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ht="15.75" customHeight="1" x14ac:dyDescent="0.25">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spans="1:26" ht="15.75" customHeight="1" x14ac:dyDescent="0.25">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spans="1:26" ht="15.75" customHeight="1" x14ac:dyDescent="0.25">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spans="1:26" ht="15.75" customHeight="1" x14ac:dyDescent="0.25">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spans="1:26" ht="15.75" customHeight="1" x14ac:dyDescent="0.25">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spans="1:26" ht="15.75" customHeight="1" x14ac:dyDescent="0.25">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spans="1:26" ht="15.75" customHeight="1" x14ac:dyDescent="0.25">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spans="1:26" ht="15.75" customHeight="1" x14ac:dyDescent="0.25">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spans="1:26" ht="15.75" customHeight="1" x14ac:dyDescent="0.25">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spans="1:26" ht="15.75" customHeight="1" x14ac:dyDescent="0.25">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spans="1:26" ht="15.75" customHeight="1" x14ac:dyDescent="0.25">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spans="1:26" ht="15.75" customHeight="1" x14ac:dyDescent="0.25">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spans="1:26" ht="15.75" customHeight="1" x14ac:dyDescent="0.25">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spans="1:26" ht="15.75" customHeight="1" x14ac:dyDescent="0.25">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spans="1:26" ht="15.75" customHeight="1" x14ac:dyDescent="0.25">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spans="1:26" ht="15.75" customHeight="1" x14ac:dyDescent="0.25">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spans="1:26" ht="15.75" customHeight="1" x14ac:dyDescent="0.25">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spans="1:26" ht="15.75" customHeight="1" x14ac:dyDescent="0.25">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spans="1:26" ht="15.75" customHeight="1" x14ac:dyDescent="0.25">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spans="1:26" ht="15.75" customHeight="1" x14ac:dyDescent="0.25">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spans="1:26" ht="15.75" customHeight="1" x14ac:dyDescent="0.25">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spans="1:26" ht="15.75" customHeight="1" x14ac:dyDescent="0.25">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spans="1:26" ht="15.75" customHeight="1" x14ac:dyDescent="0.25">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spans="1:26" ht="15.75" customHeight="1" x14ac:dyDescent="0.25">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spans="1:26" ht="15.75" customHeight="1" x14ac:dyDescent="0.25">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spans="1:26" ht="15.75" customHeight="1" x14ac:dyDescent="0.25">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spans="1:26" ht="15.75" customHeight="1" x14ac:dyDescent="0.25">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spans="1:26" ht="15.75" customHeight="1" x14ac:dyDescent="0.25">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spans="1:26" ht="15.75" customHeight="1" x14ac:dyDescent="0.25">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spans="1:26" ht="15.75" customHeight="1" x14ac:dyDescent="0.25">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spans="1:26" ht="15.75" customHeight="1" x14ac:dyDescent="0.25">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spans="1:26" ht="15.75" customHeight="1" x14ac:dyDescent="0.25">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spans="1:26" ht="15.75" customHeight="1" x14ac:dyDescent="0.25">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spans="1:26" ht="15.75" customHeight="1" x14ac:dyDescent="0.25">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spans="1:26" ht="15.75" customHeight="1" x14ac:dyDescent="0.25">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spans="1:26" ht="15.75" customHeight="1" x14ac:dyDescent="0.25">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spans="1:26" ht="15.75" customHeight="1" x14ac:dyDescent="0.25">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spans="1:26" ht="15.75" customHeight="1" x14ac:dyDescent="0.25">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spans="1:26" ht="15.75" customHeight="1" x14ac:dyDescent="0.25">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spans="1:26" ht="15.75" customHeight="1" x14ac:dyDescent="0.25">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spans="1:26" ht="15.75" customHeight="1" x14ac:dyDescent="0.25">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spans="1:26" ht="15.75" customHeight="1" x14ac:dyDescent="0.25">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spans="1:26" ht="15.75" customHeight="1" x14ac:dyDescent="0.25">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spans="1:26" ht="15.75" customHeight="1" x14ac:dyDescent="0.25">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spans="1:26" ht="15.75" customHeight="1" x14ac:dyDescent="0.25">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spans="1:26" ht="15.75" customHeight="1" x14ac:dyDescent="0.25">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spans="1:26" ht="15.75" customHeight="1" x14ac:dyDescent="0.25">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spans="1:26" ht="15.75" customHeight="1" x14ac:dyDescent="0.25">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spans="1:26" ht="15.75" customHeight="1" x14ac:dyDescent="0.25">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spans="1:26" ht="15.75" customHeight="1" x14ac:dyDescent="0.25">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spans="1:26" ht="15.75" customHeight="1" x14ac:dyDescent="0.25">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spans="1:26" ht="15.75" customHeight="1" x14ac:dyDescent="0.25">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spans="1:26" ht="15.75" customHeight="1" x14ac:dyDescent="0.25">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spans="1:26" ht="15.75" customHeight="1" x14ac:dyDescent="0.25">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spans="1:26" ht="15.75" customHeight="1" x14ac:dyDescent="0.25">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spans="1:26" ht="15.75" customHeight="1" x14ac:dyDescent="0.25">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spans="1:26" ht="15.75" customHeight="1" x14ac:dyDescent="0.25">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spans="1:26" ht="15.75" customHeight="1" x14ac:dyDescent="0.25">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spans="1:26" ht="15.75" customHeight="1" x14ac:dyDescent="0.25">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spans="1:26" ht="15.75" customHeight="1" x14ac:dyDescent="0.25">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spans="1:26" ht="15.75" customHeight="1" x14ac:dyDescent="0.25">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spans="1:26" ht="15.75" customHeight="1" x14ac:dyDescent="0.25">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spans="1:26" ht="15.75" customHeight="1" x14ac:dyDescent="0.25">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spans="1:26" ht="15.75" customHeight="1" x14ac:dyDescent="0.25">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spans="1:26" ht="15.75" customHeight="1" x14ac:dyDescent="0.25">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spans="1:26" ht="15.75" customHeight="1" x14ac:dyDescent="0.25">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spans="1:26" ht="15.75" customHeight="1" x14ac:dyDescent="0.25">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spans="1:26" ht="15.75" customHeight="1" x14ac:dyDescent="0.25">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spans="1:26" ht="15.75" customHeight="1" x14ac:dyDescent="0.25">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spans="1:26" ht="15.75" customHeight="1" x14ac:dyDescent="0.25">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spans="1:26" ht="15.75" customHeight="1" x14ac:dyDescent="0.25">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spans="1:26" ht="15.75" customHeight="1" x14ac:dyDescent="0.25">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spans="1:26" ht="15.75" customHeight="1" x14ac:dyDescent="0.25">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spans="1:26" ht="15.75" customHeight="1" x14ac:dyDescent="0.25">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spans="1:26" ht="15.75" customHeight="1" x14ac:dyDescent="0.25">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spans="1:26" ht="15.75" customHeight="1" x14ac:dyDescent="0.25">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spans="1:26" ht="15.75" customHeight="1" x14ac:dyDescent="0.25">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spans="1:26" ht="15.75" customHeight="1" x14ac:dyDescent="0.25">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spans="1:26" ht="15.75" customHeight="1" x14ac:dyDescent="0.25">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spans="1:26" ht="15.75" customHeight="1" x14ac:dyDescent="0.25">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spans="1:26" ht="15.75" customHeight="1" x14ac:dyDescent="0.25">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spans="1:26" ht="15.75" customHeight="1" x14ac:dyDescent="0.25">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spans="1:26" ht="15.75" customHeight="1" x14ac:dyDescent="0.25">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spans="1:26" ht="15.75" customHeight="1" x14ac:dyDescent="0.25">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spans="1:26" ht="15.75" customHeight="1" x14ac:dyDescent="0.25">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spans="1:26" ht="15.75" customHeight="1" x14ac:dyDescent="0.25">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spans="1:26" ht="15.75" customHeight="1" x14ac:dyDescent="0.25">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spans="1:26" ht="15.75" customHeight="1" x14ac:dyDescent="0.25">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spans="1:26" ht="15.75" customHeight="1" x14ac:dyDescent="0.25">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spans="1:26" ht="15.75" customHeight="1" x14ac:dyDescent="0.25">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spans="1:26" ht="15.75" customHeight="1" x14ac:dyDescent="0.25">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spans="1:26" ht="15.75" customHeight="1" x14ac:dyDescent="0.25">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spans="1:26" ht="15.75" customHeight="1" x14ac:dyDescent="0.25">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spans="1:26" ht="15.75" customHeight="1" x14ac:dyDescent="0.25">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spans="1:26" ht="15.75" customHeight="1" x14ac:dyDescent="0.25">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spans="1:26" ht="15.75" customHeight="1" x14ac:dyDescent="0.25">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spans="1:26" ht="15.75" customHeight="1" x14ac:dyDescent="0.25">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spans="1:26" ht="15.75" customHeight="1" x14ac:dyDescent="0.25">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spans="1:26" ht="15.75" customHeight="1" x14ac:dyDescent="0.25">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spans="1:26" ht="15.75" customHeight="1" x14ac:dyDescent="0.25">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spans="1:26" ht="15.75" customHeight="1" x14ac:dyDescent="0.25">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spans="1:26" ht="15.75" customHeight="1" x14ac:dyDescent="0.25">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spans="1:26" ht="15.75" customHeight="1" x14ac:dyDescent="0.25">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spans="1:26" ht="15.75" customHeight="1" x14ac:dyDescent="0.25">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spans="1:26" ht="15.75" customHeight="1" x14ac:dyDescent="0.25">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spans="1:26" ht="15.75" customHeight="1" x14ac:dyDescent="0.25">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spans="1:26" ht="15.75" customHeight="1" x14ac:dyDescent="0.25">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spans="1:26" ht="15.75" customHeight="1" x14ac:dyDescent="0.25">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spans="1:26" ht="15.75" customHeight="1" x14ac:dyDescent="0.25">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spans="1:26" ht="15.75" customHeight="1" x14ac:dyDescent="0.25">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spans="1:26" ht="15.75" customHeight="1" x14ac:dyDescent="0.25">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spans="1:26" ht="15.75" customHeight="1" x14ac:dyDescent="0.25">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spans="1:26" ht="15.75" customHeight="1" x14ac:dyDescent="0.25">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spans="1:26" ht="15.75" customHeight="1" x14ac:dyDescent="0.25">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spans="1:26" ht="15.75" customHeight="1" x14ac:dyDescent="0.25">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spans="1:26" ht="15.75" customHeight="1" x14ac:dyDescent="0.25">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spans="1:26" ht="15.75" customHeight="1" x14ac:dyDescent="0.25">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spans="1:26" ht="15.75" customHeight="1" x14ac:dyDescent="0.25">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spans="1:26" ht="15.75" customHeight="1" x14ac:dyDescent="0.25">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spans="1:26" ht="15.75" customHeight="1" x14ac:dyDescent="0.25">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spans="1:26" ht="15.75" customHeight="1" x14ac:dyDescent="0.25">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spans="1:26" ht="15.75" customHeight="1" x14ac:dyDescent="0.25">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spans="1:26" ht="15.75" customHeight="1" x14ac:dyDescent="0.25">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spans="1:26" ht="15.75" customHeight="1" x14ac:dyDescent="0.25">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spans="1:26" ht="15.75" customHeight="1" x14ac:dyDescent="0.25">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spans="1:26" ht="15.75" customHeight="1" x14ac:dyDescent="0.25">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spans="1:26" ht="15.75" customHeight="1" x14ac:dyDescent="0.25">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spans="1:26" ht="15.75" customHeight="1" x14ac:dyDescent="0.25">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spans="1:26" ht="15.75" customHeight="1" x14ac:dyDescent="0.25">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spans="1:26" ht="15.75" customHeight="1" x14ac:dyDescent="0.25">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spans="1:26" ht="15.75" customHeight="1" x14ac:dyDescent="0.25">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spans="1:26" ht="15.75" customHeight="1" x14ac:dyDescent="0.25">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spans="1:26" ht="15.75" customHeight="1" x14ac:dyDescent="0.25">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spans="1:26" ht="15.75" customHeight="1" x14ac:dyDescent="0.25">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spans="1:26" ht="15.75" customHeight="1" x14ac:dyDescent="0.25">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spans="1:26" ht="15.75" customHeight="1" x14ac:dyDescent="0.25">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spans="1:26" ht="15.75" customHeight="1" x14ac:dyDescent="0.25">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spans="1:26" ht="15.75" customHeight="1" x14ac:dyDescent="0.25">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spans="1:26" ht="15.75" customHeight="1" x14ac:dyDescent="0.25">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spans="1:26" ht="15.75" customHeight="1" x14ac:dyDescent="0.25">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spans="1:26" ht="15.75" customHeight="1" x14ac:dyDescent="0.25">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spans="1:26" ht="15.75" customHeight="1" x14ac:dyDescent="0.25">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spans="1:26" ht="15.75" customHeight="1" x14ac:dyDescent="0.25">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spans="1:26" ht="15.75" customHeight="1" x14ac:dyDescent="0.25">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spans="1:26" ht="15.75" customHeight="1" x14ac:dyDescent="0.25">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spans="1:26" ht="15.75" customHeight="1" x14ac:dyDescent="0.25">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spans="1:26" ht="15.75" customHeight="1" x14ac:dyDescent="0.25">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spans="1:26" ht="15.75" customHeight="1" x14ac:dyDescent="0.25">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spans="1:26" ht="15.75" customHeight="1" x14ac:dyDescent="0.25">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spans="1:26" ht="15.75" customHeight="1" x14ac:dyDescent="0.25">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spans="1:26" ht="15.75" customHeight="1" x14ac:dyDescent="0.25">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spans="1:26" ht="15.75" customHeight="1" x14ac:dyDescent="0.25">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spans="1:26" ht="15.75" customHeight="1" x14ac:dyDescent="0.25">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spans="1:26" ht="15.75" customHeight="1" x14ac:dyDescent="0.25">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spans="1:26" ht="15.75" customHeight="1" x14ac:dyDescent="0.25">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spans="1:26" ht="15.75" customHeight="1" x14ac:dyDescent="0.25">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spans="1:26" ht="15.75" customHeight="1" x14ac:dyDescent="0.25">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spans="1:26" ht="15.75" customHeight="1" x14ac:dyDescent="0.25">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spans="1:26" ht="15.75" customHeight="1" x14ac:dyDescent="0.25">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spans="1:26" ht="15.75" customHeight="1" x14ac:dyDescent="0.25">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spans="1:26" ht="15.75" customHeight="1" x14ac:dyDescent="0.25">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spans="1:26" ht="15.75" customHeight="1" x14ac:dyDescent="0.25">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spans="1:26" ht="15.75" customHeight="1" x14ac:dyDescent="0.25">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spans="1:26" ht="15.75" customHeight="1" x14ac:dyDescent="0.25">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spans="1:26" ht="15.75" customHeight="1" x14ac:dyDescent="0.25">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spans="1:26" ht="15.75" customHeight="1" x14ac:dyDescent="0.25">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spans="1:26" ht="15.75" customHeight="1" x14ac:dyDescent="0.25">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spans="1:26" ht="15.75" customHeight="1" x14ac:dyDescent="0.25">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spans="1:26" ht="15.75" customHeight="1" x14ac:dyDescent="0.25">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spans="1:26" ht="15.75" customHeight="1" x14ac:dyDescent="0.25">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spans="1:26" ht="15.75" customHeight="1" x14ac:dyDescent="0.25">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spans="1:26" ht="15.75" customHeight="1" x14ac:dyDescent="0.25">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spans="1:26" ht="15.75" customHeight="1" x14ac:dyDescent="0.25">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spans="1:26" ht="15.75" customHeight="1" x14ac:dyDescent="0.25">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spans="1:26" ht="15.75" customHeight="1" x14ac:dyDescent="0.25">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spans="1:26" ht="15.75" customHeight="1" x14ac:dyDescent="0.25">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spans="1:26" ht="15.75" customHeight="1" x14ac:dyDescent="0.25">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spans="1:26" ht="15.75" customHeight="1" x14ac:dyDescent="0.25">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spans="1:26" ht="15.75" customHeight="1" x14ac:dyDescent="0.25">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spans="1:26" ht="15.75" customHeight="1" x14ac:dyDescent="0.25">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spans="1:26" ht="15.75" customHeight="1" x14ac:dyDescent="0.25">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spans="1:26" ht="15.75" customHeight="1" x14ac:dyDescent="0.25">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spans="1:26" ht="15.75" customHeight="1" x14ac:dyDescent="0.25">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spans="1:26" ht="15.75" customHeight="1" x14ac:dyDescent="0.25">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spans="1:26" ht="15.75" customHeight="1" x14ac:dyDescent="0.25">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spans="1:26" ht="15.75" customHeight="1" x14ac:dyDescent="0.25">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spans="1:26" ht="15.75" customHeight="1" x14ac:dyDescent="0.25">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spans="1:26" ht="15.75" customHeight="1" x14ac:dyDescent="0.25">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spans="1:26" ht="15.75" customHeight="1" x14ac:dyDescent="0.25">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spans="1:26" ht="15.75" customHeight="1" x14ac:dyDescent="0.25">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spans="1:26" ht="15.75" customHeight="1" x14ac:dyDescent="0.25">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spans="1:26" ht="15.75" customHeight="1" x14ac:dyDescent="0.25">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spans="1:26" ht="15.75" customHeight="1" x14ac:dyDescent="0.25">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spans="1:26" ht="15.75" customHeight="1" x14ac:dyDescent="0.25">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spans="1:26" ht="15.75" customHeight="1" x14ac:dyDescent="0.25">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spans="1:26" ht="15.75" customHeight="1" x14ac:dyDescent="0.25">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spans="1:26" ht="15.75" customHeight="1" x14ac:dyDescent="0.25">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spans="1:26" ht="15.75" customHeight="1" x14ac:dyDescent="0.25">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spans="1:26" ht="15.75" customHeight="1" x14ac:dyDescent="0.25">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spans="1:26" ht="15.75" customHeight="1" x14ac:dyDescent="0.25">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spans="1:26" ht="15.75" customHeight="1" x14ac:dyDescent="0.25">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spans="1:26" ht="15.75" customHeight="1" x14ac:dyDescent="0.25">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spans="1:26" ht="15.75" customHeight="1" x14ac:dyDescent="0.25">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spans="1:26" ht="15.75" customHeight="1" x14ac:dyDescent="0.25">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spans="1:26" ht="15.75" customHeight="1" x14ac:dyDescent="0.25">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spans="1:26" ht="15.75" customHeight="1" x14ac:dyDescent="0.25">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spans="1:26" ht="15.75" customHeight="1" x14ac:dyDescent="0.25">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spans="1:26" ht="15.75" customHeight="1" x14ac:dyDescent="0.25">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spans="1:26" ht="15.75" customHeight="1" x14ac:dyDescent="0.25">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spans="1:26" ht="15.75" customHeight="1" x14ac:dyDescent="0.25">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spans="1:26" ht="15.75" customHeight="1" x14ac:dyDescent="0.25">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spans="1:26" ht="15.75" customHeight="1" x14ac:dyDescent="0.25">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spans="1:26" ht="15.75" customHeight="1" x14ac:dyDescent="0.25">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spans="1:26" ht="15.75" customHeight="1" x14ac:dyDescent="0.25">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spans="1:26" ht="15.75" customHeight="1" x14ac:dyDescent="0.25">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spans="1:26" ht="15.75" customHeight="1" x14ac:dyDescent="0.25">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spans="1:26" ht="15.75" customHeight="1" x14ac:dyDescent="0.25">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spans="1:26" ht="15.75" customHeight="1" x14ac:dyDescent="0.25">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spans="1:26" ht="15.75" customHeight="1" x14ac:dyDescent="0.25">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spans="1:26" ht="15.75" customHeight="1" x14ac:dyDescent="0.25">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spans="1:26" ht="15.75" customHeight="1" x14ac:dyDescent="0.25">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spans="1:26" ht="15.75" customHeight="1" x14ac:dyDescent="0.25">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spans="1:26" ht="15.75" customHeight="1" x14ac:dyDescent="0.25">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spans="1:26" ht="15.75" customHeight="1" x14ac:dyDescent="0.25">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spans="1:26" ht="15.75" customHeight="1" x14ac:dyDescent="0.25">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spans="1:26" ht="15.75" customHeight="1" x14ac:dyDescent="0.25">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spans="1:26" ht="15.75" customHeight="1" x14ac:dyDescent="0.25">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spans="1:26" ht="15.75" customHeight="1" x14ac:dyDescent="0.25">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spans="1:26" ht="15.75" customHeight="1" x14ac:dyDescent="0.25">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spans="1:26" ht="15.75" customHeight="1" x14ac:dyDescent="0.25">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spans="1:26" ht="15.75" customHeight="1" x14ac:dyDescent="0.25">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spans="1:26" ht="15.75" customHeight="1" x14ac:dyDescent="0.25">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spans="1:26" ht="15.75" customHeight="1" x14ac:dyDescent="0.25">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spans="1:26" ht="15.75" customHeight="1" x14ac:dyDescent="0.25">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spans="1:26" ht="15.75" customHeight="1" x14ac:dyDescent="0.25">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spans="1:26" ht="15.75" customHeight="1" x14ac:dyDescent="0.25">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spans="1:26" ht="15.75" customHeight="1" x14ac:dyDescent="0.25">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spans="1:26" ht="15.75" customHeight="1" x14ac:dyDescent="0.25">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spans="1:26" ht="15.75" customHeight="1" x14ac:dyDescent="0.25">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spans="1:26" ht="15.75" customHeight="1" x14ac:dyDescent="0.25">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spans="1:26" ht="15.75" customHeight="1" x14ac:dyDescent="0.25">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spans="1:26" ht="15.75" customHeight="1" x14ac:dyDescent="0.25">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spans="1:26" ht="15.75" customHeight="1" x14ac:dyDescent="0.25">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spans="1:26" ht="15.75" customHeight="1" x14ac:dyDescent="0.25">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spans="1:26" ht="15.75" customHeight="1" x14ac:dyDescent="0.25">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spans="1:26" ht="15.75" customHeight="1" x14ac:dyDescent="0.25">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spans="1:26" ht="15.75" customHeight="1" x14ac:dyDescent="0.25">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spans="1:26" ht="15.75" customHeight="1" x14ac:dyDescent="0.25">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spans="1:26" ht="15.75" customHeight="1" x14ac:dyDescent="0.25">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spans="1:26" ht="15.75" customHeight="1" x14ac:dyDescent="0.25">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spans="1:26" ht="15.75" customHeight="1" x14ac:dyDescent="0.25">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spans="1:26" ht="15.75" customHeight="1" x14ac:dyDescent="0.25">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spans="1:26" ht="15.75" customHeight="1" x14ac:dyDescent="0.25">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spans="1:26" ht="15.75" customHeight="1" x14ac:dyDescent="0.25">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spans="1:26" ht="15.75" customHeight="1" x14ac:dyDescent="0.25">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spans="1:26" ht="15.75" customHeight="1" x14ac:dyDescent="0.25">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spans="1:26" ht="15.75" customHeight="1" x14ac:dyDescent="0.25">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spans="1:26" ht="15.75" customHeight="1" x14ac:dyDescent="0.25">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spans="1:26" ht="15.75" customHeight="1" x14ac:dyDescent="0.25">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spans="1:26" ht="15.75" customHeight="1" x14ac:dyDescent="0.25">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spans="1:26" ht="15.75" customHeight="1" x14ac:dyDescent="0.25">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spans="1:26" ht="15.75" customHeight="1" x14ac:dyDescent="0.25">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spans="1:26" ht="15.75" customHeight="1" x14ac:dyDescent="0.25">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spans="1:26" ht="15.75" customHeight="1" x14ac:dyDescent="0.25">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spans="1:26" ht="15.75" customHeight="1" x14ac:dyDescent="0.25">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spans="1:26" ht="15.75" customHeight="1" x14ac:dyDescent="0.25">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spans="1:26" ht="15.75" customHeight="1" x14ac:dyDescent="0.25">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spans="1:26" ht="15.75" customHeight="1" x14ac:dyDescent="0.25">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spans="1:26" ht="15.75" customHeight="1" x14ac:dyDescent="0.25">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spans="1:26" ht="15.75" customHeight="1" x14ac:dyDescent="0.25">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spans="1:26" ht="15.75" customHeight="1" x14ac:dyDescent="0.25">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spans="1:26" ht="15.75" customHeight="1" x14ac:dyDescent="0.25">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spans="1:26" ht="15.75" customHeight="1" x14ac:dyDescent="0.25">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spans="1:26" ht="15.75" customHeight="1" x14ac:dyDescent="0.25">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spans="1:26" ht="15.75" customHeight="1" x14ac:dyDescent="0.25">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spans="1:26" ht="15.75" customHeight="1" x14ac:dyDescent="0.25">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spans="1:26" ht="15.75" customHeight="1" x14ac:dyDescent="0.25">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spans="1:26" ht="15.75" customHeight="1" x14ac:dyDescent="0.25">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spans="1:26" ht="15.75" customHeight="1" x14ac:dyDescent="0.25">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spans="1:26" ht="15.75" customHeight="1" x14ac:dyDescent="0.25">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spans="1:26" ht="15.75" customHeight="1" x14ac:dyDescent="0.25">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spans="1:26" ht="15.75" customHeight="1" x14ac:dyDescent="0.25">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spans="1:26" ht="15.75" customHeight="1" x14ac:dyDescent="0.25">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spans="1:26" ht="15.75" customHeight="1" x14ac:dyDescent="0.25">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spans="1:26" ht="15.75" customHeight="1" x14ac:dyDescent="0.25">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spans="1:26" ht="15.75" customHeight="1" x14ac:dyDescent="0.25">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spans="1:26" ht="15.75" customHeight="1" x14ac:dyDescent="0.25">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spans="1:26" ht="15.75" customHeight="1" x14ac:dyDescent="0.25">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spans="1:26" ht="15.75" customHeight="1" x14ac:dyDescent="0.25">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spans="1:26" ht="15.75" customHeight="1" x14ac:dyDescent="0.25">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spans="1:26" ht="15.75" customHeight="1" x14ac:dyDescent="0.25">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spans="1:26" ht="15.75" customHeight="1" x14ac:dyDescent="0.25">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spans="1:26" ht="15.75" customHeight="1" x14ac:dyDescent="0.25">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spans="1:26" ht="15.75" customHeight="1" x14ac:dyDescent="0.25">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spans="1:26" ht="15.75" customHeight="1" x14ac:dyDescent="0.25">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spans="1:26" ht="15.75" customHeight="1" x14ac:dyDescent="0.25">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spans="1:26" ht="15.75" customHeight="1" x14ac:dyDescent="0.25">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spans="1:26" ht="15.75" customHeight="1" x14ac:dyDescent="0.25">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spans="1:26" ht="15.75" customHeight="1" x14ac:dyDescent="0.25">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spans="1:26" ht="15.75" customHeight="1" x14ac:dyDescent="0.25">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spans="1:26" ht="15.75" customHeight="1" x14ac:dyDescent="0.25">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spans="1:26" ht="15.75" customHeight="1" x14ac:dyDescent="0.25">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spans="1:26" ht="15.75" customHeight="1" x14ac:dyDescent="0.25">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spans="1:26" ht="15.75" customHeight="1" x14ac:dyDescent="0.25">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spans="1:26" ht="15.75" customHeight="1" x14ac:dyDescent="0.25">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spans="1:26" ht="15.75" customHeight="1" x14ac:dyDescent="0.25">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spans="1:26" ht="15.75" customHeight="1" x14ac:dyDescent="0.25">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spans="1:26" ht="15.75" customHeight="1" x14ac:dyDescent="0.25">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spans="1:26" ht="15.75" customHeight="1" x14ac:dyDescent="0.25">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spans="1:26" ht="15.75" customHeight="1" x14ac:dyDescent="0.25">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spans="1:26" ht="15.75" customHeight="1" x14ac:dyDescent="0.25">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spans="1:26" ht="15.75" customHeight="1" x14ac:dyDescent="0.25">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spans="1:26" ht="15.75" customHeight="1" x14ac:dyDescent="0.25">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spans="1:26" ht="15.75" customHeight="1" x14ac:dyDescent="0.25">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spans="1:26" ht="15.75" customHeight="1" x14ac:dyDescent="0.25">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spans="1:26" ht="15.75" customHeight="1" x14ac:dyDescent="0.25">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spans="1:26" ht="15.75" customHeight="1" x14ac:dyDescent="0.25">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spans="1:26" ht="15.75" customHeight="1" x14ac:dyDescent="0.25">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spans="1:26" ht="15.75" customHeight="1" x14ac:dyDescent="0.25">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spans="1:26" ht="15.75" customHeight="1" x14ac:dyDescent="0.25">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spans="1:26" ht="15.75" customHeight="1" x14ac:dyDescent="0.25">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spans="1:26" ht="15.75" customHeight="1" x14ac:dyDescent="0.25">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spans="1:26" ht="15.75" customHeight="1" x14ac:dyDescent="0.25">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spans="1:26" ht="15.75" customHeight="1" x14ac:dyDescent="0.25">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spans="1:26" ht="15.75" customHeight="1" x14ac:dyDescent="0.25">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spans="1:26" ht="15.75" customHeight="1" x14ac:dyDescent="0.25">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spans="1:26" ht="15.75" customHeight="1" x14ac:dyDescent="0.25">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spans="1:26" ht="15.75" customHeight="1" x14ac:dyDescent="0.25">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spans="1:26" ht="15.75" customHeight="1" x14ac:dyDescent="0.25">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spans="1:26" ht="15.75" customHeight="1" x14ac:dyDescent="0.25">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spans="1:26" ht="15.75" customHeight="1" x14ac:dyDescent="0.25">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spans="1:26" ht="15.75" customHeight="1" x14ac:dyDescent="0.25">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spans="1:26" ht="15.75" customHeight="1" x14ac:dyDescent="0.25">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spans="1:26" ht="15.75" customHeight="1" x14ac:dyDescent="0.25">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spans="1:26" ht="15.75" customHeight="1" x14ac:dyDescent="0.25">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spans="1:26" ht="15.75" customHeight="1" x14ac:dyDescent="0.25">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spans="1:26" ht="15.75" customHeight="1" x14ac:dyDescent="0.25">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spans="1:26" ht="15.75" customHeight="1" x14ac:dyDescent="0.25">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spans="1:26" ht="15.75" customHeight="1" x14ac:dyDescent="0.25">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spans="1:26" ht="15.75" customHeight="1" x14ac:dyDescent="0.25">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spans="1:26" ht="15.75" customHeight="1" x14ac:dyDescent="0.25">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spans="1:26" ht="15.75" customHeight="1" x14ac:dyDescent="0.25">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spans="1:26" ht="15.75" customHeight="1" x14ac:dyDescent="0.25">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spans="1:26" ht="15.75" customHeight="1" x14ac:dyDescent="0.25">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spans="1:26" ht="15.75" customHeight="1" x14ac:dyDescent="0.25">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spans="1:26" ht="15.75" customHeight="1" x14ac:dyDescent="0.25">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spans="1:26" ht="15.75" customHeight="1" x14ac:dyDescent="0.25">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spans="1:26" ht="15.75" customHeight="1" x14ac:dyDescent="0.25">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spans="1:26" ht="15.75" customHeight="1" x14ac:dyDescent="0.25">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spans="1:26" ht="15.75" customHeight="1" x14ac:dyDescent="0.25">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spans="1:26" ht="15.75" customHeight="1" x14ac:dyDescent="0.25">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spans="1:26" ht="15.75" customHeight="1" x14ac:dyDescent="0.25">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spans="1:26" ht="15.75" customHeight="1" x14ac:dyDescent="0.25">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spans="1:26" ht="15.75" customHeight="1" x14ac:dyDescent="0.25">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spans="1:26" ht="15.75" customHeight="1" x14ac:dyDescent="0.25">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spans="1:26" ht="15.75" customHeight="1" x14ac:dyDescent="0.25">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spans="1:26" ht="15.75" customHeight="1" x14ac:dyDescent="0.25">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spans="1:26" ht="15.75" customHeight="1" x14ac:dyDescent="0.25">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spans="1:26" ht="15.75" customHeight="1" x14ac:dyDescent="0.25">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spans="1:26" ht="15.75" customHeight="1" x14ac:dyDescent="0.25">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spans="1:26" ht="15.75" customHeight="1" x14ac:dyDescent="0.25">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spans="1:26" ht="15.75" customHeight="1" x14ac:dyDescent="0.25">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spans="1:26" ht="15.75" customHeight="1" x14ac:dyDescent="0.25">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spans="1:26" ht="15.75" customHeight="1" x14ac:dyDescent="0.25">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spans="1:26" ht="15.75" customHeight="1" x14ac:dyDescent="0.25">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spans="1:26" ht="15.75" customHeight="1" x14ac:dyDescent="0.25">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spans="1:26" ht="15.75" customHeight="1" x14ac:dyDescent="0.25">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spans="1:26" ht="15.75" customHeight="1" x14ac:dyDescent="0.25">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spans="1:26" ht="15.75" customHeight="1" x14ac:dyDescent="0.25">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spans="1:26" ht="15.75" customHeight="1" x14ac:dyDescent="0.25">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spans="1:26" ht="15.75" customHeight="1" x14ac:dyDescent="0.25">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spans="1:26" ht="15.75" customHeight="1" x14ac:dyDescent="0.25">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spans="1:26" ht="15.75" customHeight="1" x14ac:dyDescent="0.25">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spans="1:26" ht="15.75" customHeight="1" x14ac:dyDescent="0.25">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spans="1:26" ht="15.75" customHeight="1" x14ac:dyDescent="0.25">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spans="1:26" ht="15.75" customHeight="1" x14ac:dyDescent="0.25">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spans="1:26" ht="15.75" customHeight="1" x14ac:dyDescent="0.25">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spans="1:26" ht="15.75" customHeight="1" x14ac:dyDescent="0.25">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spans="1:26" ht="15.75" customHeight="1" x14ac:dyDescent="0.25">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spans="1:26" ht="15.75" customHeight="1" x14ac:dyDescent="0.25">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spans="1:26" ht="15.75" customHeight="1" x14ac:dyDescent="0.25">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spans="1:26" ht="15.75" customHeight="1" x14ac:dyDescent="0.25">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spans="1:26" ht="15.75" customHeight="1" x14ac:dyDescent="0.25">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spans="1:26" ht="15.75" customHeight="1" x14ac:dyDescent="0.25">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spans="1:26" ht="15.75" customHeight="1" x14ac:dyDescent="0.25">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spans="1:26" ht="15.75" customHeight="1" x14ac:dyDescent="0.25">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spans="1:26" ht="15.75" customHeight="1" x14ac:dyDescent="0.25">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spans="1:26" ht="15.75" customHeight="1" x14ac:dyDescent="0.25">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spans="1:26" ht="15.75" customHeight="1" x14ac:dyDescent="0.25">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spans="1:26" ht="15.75" customHeight="1" x14ac:dyDescent="0.25">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spans="1:26" ht="15.75" customHeight="1" x14ac:dyDescent="0.25">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spans="1:26" ht="15.75" customHeight="1" x14ac:dyDescent="0.25">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spans="1:26" ht="15.75" customHeight="1" x14ac:dyDescent="0.25">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spans="1:26" ht="15.75" customHeight="1" x14ac:dyDescent="0.25">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spans="1:26" ht="15.75" customHeight="1" x14ac:dyDescent="0.25">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spans="1:26" ht="15.75" customHeight="1" x14ac:dyDescent="0.25">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spans="1:26" ht="15.75" customHeight="1" x14ac:dyDescent="0.25">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spans="1:26" ht="15.75" customHeight="1" x14ac:dyDescent="0.25">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spans="1:26" ht="15.75" customHeight="1" x14ac:dyDescent="0.25">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spans="1:26" ht="15.75" customHeight="1" x14ac:dyDescent="0.25">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spans="1:26" ht="15.75" customHeight="1" x14ac:dyDescent="0.25">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spans="1:26" ht="15.75" customHeight="1" x14ac:dyDescent="0.25">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spans="1:26" ht="15.75" customHeight="1" x14ac:dyDescent="0.25">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spans="1:26" ht="15.75" customHeight="1" x14ac:dyDescent="0.25">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spans="1:26" ht="15.75" customHeight="1" x14ac:dyDescent="0.25">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spans="1:26" ht="15.75" customHeight="1" x14ac:dyDescent="0.25">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spans="1:26" ht="15.75" customHeight="1" x14ac:dyDescent="0.25">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spans="1:26" ht="15.75" customHeight="1" x14ac:dyDescent="0.25">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spans="1:26" ht="15.75" customHeight="1" x14ac:dyDescent="0.25">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spans="1:26" ht="15.75" customHeight="1" x14ac:dyDescent="0.25">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spans="1:26" ht="15.75" customHeight="1" x14ac:dyDescent="0.25">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spans="1:26" ht="15.75" customHeight="1" x14ac:dyDescent="0.25">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spans="1:26" ht="15.75" customHeight="1" x14ac:dyDescent="0.25">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spans="1:26" ht="15.75" customHeight="1" x14ac:dyDescent="0.25">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spans="1:26" ht="15.75" customHeight="1" x14ac:dyDescent="0.25">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spans="1:26" ht="15.75" customHeight="1" x14ac:dyDescent="0.25">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spans="1:26" ht="15.75" customHeight="1" x14ac:dyDescent="0.25">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spans="1:26" ht="15.75" customHeight="1" x14ac:dyDescent="0.25">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spans="1:26" ht="15.75" customHeight="1" x14ac:dyDescent="0.25">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spans="1:26" ht="15.75" customHeight="1" x14ac:dyDescent="0.25">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spans="1:26" ht="15.75" customHeight="1" x14ac:dyDescent="0.25">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spans="1:26" ht="15.75" customHeight="1" x14ac:dyDescent="0.25">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spans="1:26" ht="15.75" customHeight="1" x14ac:dyDescent="0.25">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spans="1:26" ht="15.75" customHeight="1" x14ac:dyDescent="0.25">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spans="1:26" ht="15.75" customHeight="1" x14ac:dyDescent="0.25">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spans="1:26" ht="15.75" customHeight="1" x14ac:dyDescent="0.25">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spans="1:26" ht="15.75" customHeight="1" x14ac:dyDescent="0.25">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spans="1:26" ht="15.75" customHeight="1" x14ac:dyDescent="0.25">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spans="1:26" ht="15.75" customHeight="1" x14ac:dyDescent="0.25">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spans="1:26" ht="15.75" customHeight="1" x14ac:dyDescent="0.25">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spans="1:26" ht="15.75" customHeight="1" x14ac:dyDescent="0.25">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spans="1:26" ht="15.75" customHeight="1" x14ac:dyDescent="0.25">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spans="1:26" ht="15.75" customHeight="1" x14ac:dyDescent="0.25">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spans="1:26" ht="15.75" customHeight="1" x14ac:dyDescent="0.25">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spans="1:26" ht="15.75" customHeight="1" x14ac:dyDescent="0.25">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spans="1:26" ht="15.75" customHeight="1" x14ac:dyDescent="0.25">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spans="1:26" ht="15.75" customHeight="1" x14ac:dyDescent="0.25">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spans="1:26" ht="15.75" customHeight="1" x14ac:dyDescent="0.25">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spans="1:26" ht="15.75" customHeight="1" x14ac:dyDescent="0.25">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spans="1:26" ht="15.75" customHeight="1" x14ac:dyDescent="0.25">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spans="1:26" ht="15.75" customHeight="1" x14ac:dyDescent="0.25">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spans="1:26" ht="15.75" customHeight="1" x14ac:dyDescent="0.25">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spans="1:26" ht="15.75" customHeight="1" x14ac:dyDescent="0.25">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spans="1:26" ht="15.75" customHeight="1" x14ac:dyDescent="0.25">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spans="1:26" ht="15.75" customHeight="1" x14ac:dyDescent="0.25">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spans="1:26" ht="15.75" customHeight="1" x14ac:dyDescent="0.25">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spans="1:26" ht="15.75" customHeight="1" x14ac:dyDescent="0.25">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spans="1:26" ht="15.75" customHeight="1" x14ac:dyDescent="0.25">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spans="1:26" ht="15.75" customHeight="1" x14ac:dyDescent="0.25">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spans="1:26" ht="15.75" customHeight="1" x14ac:dyDescent="0.25">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spans="1:26" ht="15.75" customHeight="1" x14ac:dyDescent="0.25">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spans="1:26" ht="15.75" customHeight="1" x14ac:dyDescent="0.25">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spans="1:26" ht="15.75" customHeight="1" x14ac:dyDescent="0.25">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spans="1:26" ht="15.75" customHeight="1" x14ac:dyDescent="0.25">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spans="1:26" ht="15.75" customHeight="1" x14ac:dyDescent="0.25">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spans="1:26" ht="15.75" customHeight="1" x14ac:dyDescent="0.25">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spans="1:26" ht="15.75" customHeight="1" x14ac:dyDescent="0.25">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spans="1:26" ht="15.75" customHeight="1" x14ac:dyDescent="0.25">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spans="1:26" ht="15.75" customHeight="1" x14ac:dyDescent="0.25">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spans="1:26" ht="15.75" customHeight="1" x14ac:dyDescent="0.25">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spans="1:26" ht="15.75" customHeight="1" x14ac:dyDescent="0.25">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spans="1:26" ht="15.75" customHeight="1" x14ac:dyDescent="0.25">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spans="1:26" ht="15.75" customHeight="1" x14ac:dyDescent="0.25">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spans="1:26" ht="15.75" customHeight="1" x14ac:dyDescent="0.25">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spans="1:26" ht="15.75" customHeight="1" x14ac:dyDescent="0.25">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spans="1:26" ht="15.75" customHeight="1" x14ac:dyDescent="0.25">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spans="1:26" ht="15.75" customHeight="1" x14ac:dyDescent="0.25">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spans="1:26" ht="15.75" customHeight="1" x14ac:dyDescent="0.25">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spans="1:26" ht="15.75" customHeight="1" x14ac:dyDescent="0.25">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spans="1:26" ht="15.75" customHeight="1" x14ac:dyDescent="0.25">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spans="1:26" ht="15.75" customHeight="1" x14ac:dyDescent="0.25">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spans="1:26" ht="15.75" customHeight="1" x14ac:dyDescent="0.25">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spans="1:26" ht="15.75" customHeight="1" x14ac:dyDescent="0.25">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spans="1:26" ht="15.75" customHeight="1" x14ac:dyDescent="0.25">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spans="1:26" ht="15.75" customHeight="1" x14ac:dyDescent="0.25">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spans="1:26" ht="15.75" customHeight="1" x14ac:dyDescent="0.25">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spans="1:26" ht="15.75" customHeight="1" x14ac:dyDescent="0.25">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spans="1:26" ht="15.75" customHeight="1" x14ac:dyDescent="0.25">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spans="1:26" ht="15.75" customHeight="1" x14ac:dyDescent="0.25">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spans="1:26" ht="15.75" customHeight="1" x14ac:dyDescent="0.25">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spans="1:26" ht="15.75" customHeight="1" x14ac:dyDescent="0.25">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spans="1:26" ht="15.75" customHeight="1" x14ac:dyDescent="0.25">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spans="1:26" ht="15.75" customHeight="1" x14ac:dyDescent="0.25">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spans="1:26" ht="15.75" customHeight="1" x14ac:dyDescent="0.25">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spans="1:26" ht="15.75" customHeight="1" x14ac:dyDescent="0.25">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spans="1:26" ht="15.75" customHeight="1" x14ac:dyDescent="0.25">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spans="1:26" ht="15.75" customHeight="1" x14ac:dyDescent="0.25">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spans="1:26" ht="15.75" customHeight="1" x14ac:dyDescent="0.25">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spans="1:26" ht="15.75" customHeight="1" x14ac:dyDescent="0.25">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spans="1:26" ht="15.75" customHeight="1" x14ac:dyDescent="0.25">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spans="1:26" ht="15.75" customHeight="1" x14ac:dyDescent="0.25">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spans="1:26" ht="15.75" customHeight="1" x14ac:dyDescent="0.25">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spans="1:26" ht="15.75" customHeight="1" x14ac:dyDescent="0.25">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spans="1:26" ht="15.75" customHeight="1" x14ac:dyDescent="0.25">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spans="1:26" ht="15.75" customHeight="1" x14ac:dyDescent="0.25">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spans="1:26" ht="15.75" customHeight="1" x14ac:dyDescent="0.25">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spans="1:26" ht="15.75" customHeight="1" x14ac:dyDescent="0.25">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spans="1:26" ht="15.75" customHeight="1" x14ac:dyDescent="0.25">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spans="1:26" ht="15.75" customHeight="1" x14ac:dyDescent="0.25">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spans="1:26" ht="15.75" customHeight="1" x14ac:dyDescent="0.25">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spans="1:26" ht="15.75" customHeight="1" x14ac:dyDescent="0.25">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spans="1:26" ht="15.75" customHeight="1" x14ac:dyDescent="0.25">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spans="1:26" ht="15.75" customHeight="1" x14ac:dyDescent="0.25">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spans="1:26" ht="15.75" customHeight="1" x14ac:dyDescent="0.25">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spans="1:26" ht="15.75" customHeight="1" x14ac:dyDescent="0.25">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spans="1:26" ht="15.75" customHeight="1" x14ac:dyDescent="0.25">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spans="1:26" ht="15.75" customHeight="1" x14ac:dyDescent="0.25">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spans="1:26" ht="15.75" customHeight="1" x14ac:dyDescent="0.25">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spans="1:26" ht="15.75" customHeight="1" x14ac:dyDescent="0.25">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spans="1:26" ht="15.75" customHeight="1" x14ac:dyDescent="0.25">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spans="1:26" ht="15.75" customHeight="1" x14ac:dyDescent="0.25">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spans="1:26" ht="15.75" customHeight="1" x14ac:dyDescent="0.25">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spans="1:26" ht="15.75" customHeight="1" x14ac:dyDescent="0.25">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spans="1:26" ht="15.75" customHeight="1" x14ac:dyDescent="0.25">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spans="1:26" ht="15.75" customHeight="1" x14ac:dyDescent="0.25">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spans="1:26" ht="15.75" customHeight="1" x14ac:dyDescent="0.25">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spans="1:26" ht="15.75" customHeight="1" x14ac:dyDescent="0.25">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spans="1:26" ht="15.75" customHeight="1" x14ac:dyDescent="0.25">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spans="1:26" ht="15.75" customHeight="1" x14ac:dyDescent="0.25">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spans="1:26" ht="15.75" customHeight="1" x14ac:dyDescent="0.25">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spans="1:26" ht="15.75" customHeight="1" x14ac:dyDescent="0.25">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spans="1:26" ht="15.75" customHeight="1" x14ac:dyDescent="0.25">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spans="1:26" ht="15.75" customHeight="1" x14ac:dyDescent="0.25">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spans="1:26" ht="15.75" customHeight="1" x14ac:dyDescent="0.25">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spans="1:26" ht="15.75" customHeight="1" x14ac:dyDescent="0.25">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spans="1:26" ht="15.75" customHeight="1" x14ac:dyDescent="0.25">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spans="1:26" ht="15.75" customHeight="1" x14ac:dyDescent="0.25">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spans="1:26" ht="15.75" customHeight="1" x14ac:dyDescent="0.25">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spans="1:26" ht="15.75" customHeight="1" x14ac:dyDescent="0.25">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spans="1:26" ht="15.75" customHeight="1" x14ac:dyDescent="0.25">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spans="1:26" ht="15.75" customHeight="1" x14ac:dyDescent="0.25">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spans="1:26" ht="15.75" customHeight="1" x14ac:dyDescent="0.25">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spans="1:26" ht="15.75" customHeight="1" x14ac:dyDescent="0.25">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spans="1:26" ht="15.75" customHeight="1" x14ac:dyDescent="0.25">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spans="1:26" ht="15.75" customHeight="1" x14ac:dyDescent="0.25">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spans="1:26" ht="15.75" customHeight="1" x14ac:dyDescent="0.25">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spans="1:26" ht="15.75" customHeight="1" x14ac:dyDescent="0.25">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spans="1:26" ht="15.75" customHeight="1" x14ac:dyDescent="0.25">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spans="1:26" ht="15.75" customHeight="1" x14ac:dyDescent="0.25">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spans="1:26" ht="15.75" customHeight="1" x14ac:dyDescent="0.25">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spans="1:26" ht="15.75" customHeight="1" x14ac:dyDescent="0.25">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spans="1:26" ht="15.75" customHeight="1" x14ac:dyDescent="0.25">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spans="1:26" ht="15.75" customHeight="1" x14ac:dyDescent="0.25">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spans="1:26" ht="15.75" customHeight="1" x14ac:dyDescent="0.25">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spans="1:26" ht="15.75" customHeight="1" x14ac:dyDescent="0.25">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spans="1:26" ht="15.75" customHeight="1" x14ac:dyDescent="0.25">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spans="1:26" ht="15.75" customHeight="1" x14ac:dyDescent="0.25">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spans="1:26" ht="15.75" customHeight="1" x14ac:dyDescent="0.25">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spans="1:26" ht="15.75" customHeight="1" x14ac:dyDescent="0.25">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spans="1:26" ht="15.75" customHeight="1" x14ac:dyDescent="0.25">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spans="1:26" ht="15.75" customHeight="1" x14ac:dyDescent="0.25">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spans="1:26" ht="15.75" customHeight="1" x14ac:dyDescent="0.25">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spans="1:26" ht="15.75" customHeight="1" x14ac:dyDescent="0.25">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spans="1:26" ht="15.75" customHeight="1" x14ac:dyDescent="0.25">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spans="1:26" ht="15.75" customHeight="1" x14ac:dyDescent="0.25">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spans="1:26" ht="15.75" customHeight="1" x14ac:dyDescent="0.25">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spans="1:26" ht="15.75" customHeight="1" x14ac:dyDescent="0.25">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spans="1:26" ht="15.75" customHeight="1" x14ac:dyDescent="0.25">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spans="1:26" ht="15.75" customHeight="1" x14ac:dyDescent="0.25">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spans="1:26" ht="15.75" customHeight="1" x14ac:dyDescent="0.25">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spans="1:26" ht="15.75" customHeight="1" x14ac:dyDescent="0.25">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spans="1:26" ht="15.75" customHeight="1" x14ac:dyDescent="0.25">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spans="1:26" ht="15.75" customHeight="1" x14ac:dyDescent="0.25">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spans="1:26" ht="15.75" customHeight="1" x14ac:dyDescent="0.25">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spans="1:26" ht="15.75" customHeight="1" x14ac:dyDescent="0.25">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spans="1:26" ht="15.75" customHeight="1" x14ac:dyDescent="0.25">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spans="1:26" ht="15.75" customHeight="1" x14ac:dyDescent="0.25">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spans="1:26" ht="15.75" customHeight="1" x14ac:dyDescent="0.25">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spans="1:26" ht="15.75" customHeight="1" x14ac:dyDescent="0.25">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spans="1:26" ht="15.75" customHeight="1" x14ac:dyDescent="0.25">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spans="1:26" ht="15.75" customHeight="1" x14ac:dyDescent="0.25">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spans="1:26" ht="15.75" customHeight="1" x14ac:dyDescent="0.25">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spans="1:26" ht="15.75" customHeight="1" x14ac:dyDescent="0.25">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spans="1:26" ht="15.75" customHeight="1" x14ac:dyDescent="0.25">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spans="1:26" ht="15.75" customHeight="1" x14ac:dyDescent="0.25">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spans="1:26" ht="15.75" customHeight="1" x14ac:dyDescent="0.25">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spans="1:26" ht="15.75" customHeight="1" x14ac:dyDescent="0.25">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spans="1:26" ht="15.75" customHeight="1" x14ac:dyDescent="0.25">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spans="1:26" ht="15.75" customHeight="1" x14ac:dyDescent="0.25">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spans="1:26" ht="15.75" customHeight="1" x14ac:dyDescent="0.25">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spans="1:26" ht="15.75" customHeight="1" x14ac:dyDescent="0.25">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spans="1:26" ht="15.75" customHeight="1" x14ac:dyDescent="0.25">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spans="1:26" ht="15.75" customHeight="1" x14ac:dyDescent="0.25">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spans="1:26" ht="15.75" customHeight="1" x14ac:dyDescent="0.25">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spans="1:26" ht="15.75" customHeight="1" x14ac:dyDescent="0.25">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spans="1:26" ht="15.75" customHeight="1" x14ac:dyDescent="0.25">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spans="1:26" ht="15.75" customHeight="1" x14ac:dyDescent="0.25">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spans="1:26" ht="15.75" customHeight="1" x14ac:dyDescent="0.25">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spans="1:26" ht="15.75" customHeight="1" x14ac:dyDescent="0.25">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spans="1:26" ht="15.75" customHeight="1" x14ac:dyDescent="0.25">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spans="1:26" ht="15.75" customHeight="1" x14ac:dyDescent="0.25">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spans="1:26" ht="15.75" customHeight="1" x14ac:dyDescent="0.25">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spans="1:26" ht="15.75" customHeight="1" x14ac:dyDescent="0.25">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spans="1:26" ht="15.75" customHeight="1" x14ac:dyDescent="0.25">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spans="1:26" ht="15.75" customHeight="1" x14ac:dyDescent="0.25">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spans="1:26" ht="15.75" customHeight="1" x14ac:dyDescent="0.25">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spans="1:26" ht="15.75" customHeight="1" x14ac:dyDescent="0.25">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spans="1:26" ht="15.75" customHeight="1" x14ac:dyDescent="0.25">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spans="1:26" ht="15.75" customHeight="1" x14ac:dyDescent="0.25">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spans="1:26" ht="15.75" customHeight="1" x14ac:dyDescent="0.25">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spans="1:26" ht="15.75" customHeight="1" x14ac:dyDescent="0.25">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spans="1:26" ht="15.75" customHeight="1" x14ac:dyDescent="0.25">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spans="1:26" ht="15.75" customHeight="1" x14ac:dyDescent="0.25">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spans="1:26" ht="15.75" customHeight="1" x14ac:dyDescent="0.25">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spans="1:26" ht="15.75" customHeight="1" x14ac:dyDescent="0.25">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spans="1:26" ht="15.75" customHeight="1" x14ac:dyDescent="0.25">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spans="1:26" ht="15.75" customHeight="1" x14ac:dyDescent="0.25">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spans="1:26" ht="15.75" customHeight="1" x14ac:dyDescent="0.25">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spans="1:26" ht="15.75" customHeight="1" x14ac:dyDescent="0.25">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spans="1:26" ht="15.75" customHeight="1" x14ac:dyDescent="0.25">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spans="1:26" ht="15.75" customHeight="1" x14ac:dyDescent="0.25">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spans="1:26" ht="15.75" customHeight="1" x14ac:dyDescent="0.25">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spans="1:26" ht="15.75" customHeight="1" x14ac:dyDescent="0.25">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spans="1:26" ht="15.75" customHeight="1" x14ac:dyDescent="0.25">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spans="1:26" ht="15.75" customHeight="1" x14ac:dyDescent="0.25">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spans="1:26" ht="15.75" customHeight="1" x14ac:dyDescent="0.25">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spans="1:26" ht="15.75" customHeight="1" x14ac:dyDescent="0.25">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spans="1:26" ht="15.75" customHeight="1" x14ac:dyDescent="0.25">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spans="1:26" ht="15.75" customHeight="1" x14ac:dyDescent="0.25">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spans="1:26" ht="15.75" customHeight="1" x14ac:dyDescent="0.25">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spans="1:26" ht="15.75" customHeight="1" x14ac:dyDescent="0.25">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spans="1:26" ht="15.75" customHeight="1" x14ac:dyDescent="0.25">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spans="1:26" ht="15.75" customHeight="1" x14ac:dyDescent="0.25">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spans="1:26" ht="15.75" customHeight="1" x14ac:dyDescent="0.25">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spans="1:26" ht="15.75" customHeight="1" x14ac:dyDescent="0.25">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spans="1:26" ht="15.75" customHeight="1" x14ac:dyDescent="0.25">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spans="1:26" ht="15.75" customHeight="1" x14ac:dyDescent="0.25">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spans="1:26" ht="15.75" customHeight="1" x14ac:dyDescent="0.25">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spans="1:26" ht="15.75" customHeight="1" x14ac:dyDescent="0.25">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spans="1:26" ht="15.75" customHeight="1" x14ac:dyDescent="0.25">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spans="1:26" ht="15.75" customHeight="1" x14ac:dyDescent="0.25">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spans="1:26" ht="15.75" customHeight="1" x14ac:dyDescent="0.25">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spans="1:26" ht="15.75" customHeight="1" x14ac:dyDescent="0.25">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spans="1:26" ht="15.75" customHeight="1" x14ac:dyDescent="0.25">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spans="1:26" ht="15.75" customHeight="1" x14ac:dyDescent="0.25">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spans="1:26" ht="15.75" customHeight="1" x14ac:dyDescent="0.25">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spans="1:26" ht="15.75" customHeight="1" x14ac:dyDescent="0.25">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spans="1:26" ht="15.75" customHeight="1" x14ac:dyDescent="0.25">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spans="1:26" ht="15.75" customHeight="1" x14ac:dyDescent="0.25">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spans="1:26" ht="15.75" customHeight="1" x14ac:dyDescent="0.25">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spans="1:26" ht="15.75" customHeight="1" x14ac:dyDescent="0.25">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spans="1:26" ht="15.75" customHeight="1" x14ac:dyDescent="0.25">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spans="1:26" ht="15.75" customHeight="1" x14ac:dyDescent="0.25">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spans="1:26" ht="15.75" customHeight="1" x14ac:dyDescent="0.25">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spans="1:26" ht="15.75" customHeight="1" x14ac:dyDescent="0.25">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spans="1:26" ht="15.75" customHeight="1" x14ac:dyDescent="0.25">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spans="1:26" ht="15.75" customHeight="1" x14ac:dyDescent="0.25">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spans="1:26" ht="15.75" customHeight="1" x14ac:dyDescent="0.25">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spans="1:26" ht="15.75" customHeight="1" x14ac:dyDescent="0.25">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spans="1:26" ht="15.75" customHeight="1" x14ac:dyDescent="0.25">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spans="1:26" ht="15.75" customHeight="1" x14ac:dyDescent="0.25">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spans="1:26" ht="15.75" customHeight="1" x14ac:dyDescent="0.25">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spans="1:26" ht="15.75" customHeight="1" x14ac:dyDescent="0.25">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spans="1:26" ht="15.75" customHeight="1" x14ac:dyDescent="0.25">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spans="1:26" ht="15.75" customHeight="1" x14ac:dyDescent="0.25">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spans="1:26" ht="15.75" customHeight="1" x14ac:dyDescent="0.25">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spans="1:26" ht="15.75" customHeight="1" x14ac:dyDescent="0.25">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spans="1:26" ht="15.75" customHeight="1" x14ac:dyDescent="0.25">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spans="1:26" ht="15.75" customHeight="1" x14ac:dyDescent="0.25">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spans="1:26" ht="15.75" customHeight="1" x14ac:dyDescent="0.25">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spans="1:26" ht="15.75" customHeight="1" x14ac:dyDescent="0.25">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spans="1:26" ht="15.75" customHeight="1" x14ac:dyDescent="0.25">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spans="1:26" ht="15.75" customHeight="1" x14ac:dyDescent="0.25">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spans="1:26" ht="15.75" customHeight="1" x14ac:dyDescent="0.25">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spans="1:26" ht="15.75" customHeight="1" x14ac:dyDescent="0.25">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spans="1:26" ht="15.75" customHeight="1" x14ac:dyDescent="0.25">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spans="1:26" ht="15.75" customHeight="1" x14ac:dyDescent="0.25">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spans="1:26" ht="15.75" customHeight="1" x14ac:dyDescent="0.25">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spans="1:26" ht="15.75" customHeight="1" x14ac:dyDescent="0.25">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spans="1:26" ht="15.75" customHeight="1" x14ac:dyDescent="0.25">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spans="1:26" ht="15.75" customHeight="1" x14ac:dyDescent="0.25">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spans="1:26" ht="15.75" customHeight="1" x14ac:dyDescent="0.25">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spans="1:26" ht="15.75" customHeight="1" x14ac:dyDescent="0.25">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spans="1:26" ht="15.75" customHeight="1" x14ac:dyDescent="0.25">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spans="1:26" ht="15.75" customHeight="1" x14ac:dyDescent="0.25">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spans="1:26" ht="15.75" customHeight="1" x14ac:dyDescent="0.25">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spans="1:26" ht="15.75" customHeight="1" x14ac:dyDescent="0.25">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spans="1:26" ht="15.75" customHeight="1" x14ac:dyDescent="0.25">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spans="1:26" ht="15.75" customHeight="1" x14ac:dyDescent="0.25">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spans="1:26" ht="15.75" customHeight="1" x14ac:dyDescent="0.25">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spans="1:26" ht="15.75" customHeight="1" x14ac:dyDescent="0.25">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spans="1:26" ht="15.75" customHeight="1" x14ac:dyDescent="0.25">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spans="1:26" ht="15.75" customHeight="1" x14ac:dyDescent="0.25">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spans="1:26" ht="15.75" customHeight="1" x14ac:dyDescent="0.25">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spans="1:26" ht="15.75" customHeight="1" x14ac:dyDescent="0.25">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spans="1:26" ht="15.75" customHeight="1" x14ac:dyDescent="0.25">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spans="1:26" ht="15.75" customHeight="1" x14ac:dyDescent="0.25">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spans="1:26" ht="15.75" customHeight="1" x14ac:dyDescent="0.25">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spans="1:26" ht="15.75" customHeight="1" x14ac:dyDescent="0.25">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spans="1:26" ht="15.75" customHeight="1" x14ac:dyDescent="0.25">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spans="1:26" ht="15.75" customHeight="1" x14ac:dyDescent="0.25">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spans="1:26" ht="15.75" customHeight="1" x14ac:dyDescent="0.25">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spans="1:26" ht="15.75" customHeight="1" x14ac:dyDescent="0.25">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spans="1:26" ht="15.75" customHeight="1" x14ac:dyDescent="0.25">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spans="1:26" ht="15.75" customHeight="1" x14ac:dyDescent="0.25">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spans="1:26" ht="15.75" customHeight="1" x14ac:dyDescent="0.25">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spans="1:26" ht="15.75" customHeight="1" x14ac:dyDescent="0.25">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spans="1:26" ht="15.75" customHeight="1" x14ac:dyDescent="0.25">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spans="1:26" ht="15.75" customHeight="1" x14ac:dyDescent="0.25">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spans="1:26" ht="15.75" customHeight="1" x14ac:dyDescent="0.25">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spans="1:26" ht="15.75" customHeight="1" x14ac:dyDescent="0.25">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spans="1:26" ht="15.75" customHeight="1" x14ac:dyDescent="0.25">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spans="1:26" ht="15.75" customHeight="1" x14ac:dyDescent="0.25">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spans="1:26" ht="15.75" customHeight="1" x14ac:dyDescent="0.25">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spans="1:26" ht="15.75" customHeight="1" x14ac:dyDescent="0.25">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spans="1:26" ht="15.75" customHeight="1" x14ac:dyDescent="0.25">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spans="1:26" ht="15.75" customHeight="1" x14ac:dyDescent="0.25">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spans="1:26" ht="15.75" customHeight="1" x14ac:dyDescent="0.25">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spans="1:26" ht="15.75" customHeight="1" x14ac:dyDescent="0.25">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spans="1:26" ht="15.75" customHeight="1" x14ac:dyDescent="0.25">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spans="1:26" ht="15.75" customHeight="1" x14ac:dyDescent="0.25">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spans="1:26" ht="15.75" customHeight="1" x14ac:dyDescent="0.25">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spans="1:26" ht="15.75" customHeight="1" x14ac:dyDescent="0.25">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spans="1:26" ht="15.75" customHeight="1" x14ac:dyDescent="0.25">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spans="1:26" ht="15.75" customHeight="1" x14ac:dyDescent="0.25">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spans="1:26" ht="15.75" customHeight="1" x14ac:dyDescent="0.25">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spans="1:26" ht="15.75" customHeight="1" x14ac:dyDescent="0.25">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spans="1:26" ht="15.75" customHeight="1" x14ac:dyDescent="0.25">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spans="1:26" ht="15.75" customHeight="1" x14ac:dyDescent="0.25">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spans="1:26" ht="15.75" customHeight="1" x14ac:dyDescent="0.25">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spans="1:26" ht="15.75" customHeight="1" x14ac:dyDescent="0.25">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spans="1:26" ht="15.75" customHeight="1" x14ac:dyDescent="0.25">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spans="1:26" ht="15.75" customHeight="1" x14ac:dyDescent="0.25">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sheetData>
  <sheetProtection algorithmName="SHA-512" hashValue="a8fJdL4Bgohs/hgUsVClOWuwKxAyNd2cKY/KLDlRj8GN8s7g7ocgcB/0rewWYfJ2hn8HCWITuzHTEYK9Xc0qvQ==" saltValue="SnbYSSOvV0v2u+v6X8ZH5g==" spinCount="100000" sheet="1" objects="1" scenarios="1" selectLockedCells="1"/>
  <mergeCells count="27">
    <mergeCell ref="B29:E29"/>
    <mergeCell ref="B30:E30"/>
    <mergeCell ref="A52:E52"/>
    <mergeCell ref="A54:E54"/>
    <mergeCell ref="A55:E55"/>
    <mergeCell ref="B17:E17"/>
    <mergeCell ref="B18:E18"/>
    <mergeCell ref="B19:E19"/>
    <mergeCell ref="B20:E20"/>
    <mergeCell ref="B28:E28"/>
    <mergeCell ref="B21:E21"/>
    <mergeCell ref="B22:E22"/>
    <mergeCell ref="B23:E23"/>
    <mergeCell ref="B24:E24"/>
    <mergeCell ref="B25:E25"/>
    <mergeCell ref="B26:E26"/>
    <mergeCell ref="B27:E27"/>
    <mergeCell ref="B10:E10"/>
    <mergeCell ref="B11:E11"/>
    <mergeCell ref="B12:E12"/>
    <mergeCell ref="B13:E13"/>
    <mergeCell ref="B14:E14"/>
    <mergeCell ref="B1:E1"/>
    <mergeCell ref="B6:E6"/>
    <mergeCell ref="B7:E7"/>
    <mergeCell ref="B8:E8"/>
    <mergeCell ref="B9:E9"/>
  </mergeCells>
  <conditionalFormatting sqref="B19:B21 C19:E30 B24:B30">
    <cfRule type="containsText" dxfId="1" priority="1" operator="containsText" text="ja">
      <formula>NOT(ISERROR(SEARCH(("ja"),(B19))))</formula>
    </cfRule>
    <cfRule type="containsText" dxfId="0" priority="2" operator="containsText" text="nee">
      <formula>NOT(ISERROR(SEARCH(("nee"),(B19))))</formula>
    </cfRule>
  </conditionalFormatting>
  <dataValidations count="6">
    <dataValidation type="decimal" allowBlank="1" showErrorMessage="1" sqref="B41" xr:uid="{00000000-0002-0000-0000-000000000000}">
      <formula1>0</formula1>
      <formula2>5</formula2>
    </dataValidation>
    <dataValidation type="list" allowBlank="1" showErrorMessage="1" sqref="B34" xr:uid="{00000000-0002-0000-0000-000001000000}">
      <formula1>"4,5,6,7,8"</formula1>
    </dataValidation>
    <dataValidation type="decimal" allowBlank="1" showDropDown="1" showInputMessage="1" showErrorMessage="1" prompt="Voer een getal in tussen 4 en 9" sqref="B35" xr:uid="{00000000-0002-0000-0000-000002000000}">
      <formula1>4</formula1>
      <formula2>9</formula2>
    </dataValidation>
    <dataValidation type="decimal" operator="greaterThan" allowBlank="1" showErrorMessage="1" sqref="B39 B42" xr:uid="{00000000-0002-0000-0000-000003000000}">
      <formula1>0</formula1>
    </dataValidation>
    <dataValidation type="list" allowBlank="1" showErrorMessage="1" sqref="B40 B43:B44" xr:uid="{00000000-0002-0000-0000-000004000000}">
      <formula1>"Ja,Nee"</formula1>
    </dataValidation>
    <dataValidation type="list" allowBlank="1" showErrorMessage="1" sqref="B19:B21 B24:B30" xr:uid="{00000000-0002-0000-0000-000005000000}">
      <formula1>"ja,nee"</formula1>
    </dataValidation>
  </dataValidations>
  <hyperlinks>
    <hyperlink ref="A34" r:id="rId1" xr:uid="{00000000-0004-0000-0000-000000000000}"/>
  </hyperlinks>
  <pageMargins left="0.7" right="0.7" top="0.75" bottom="0.75" header="0" footer="0"/>
  <pageSetup paperSize="9" scale="7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Inschrijfformulier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Karres, Menno (RWS WNN)</cp:lastModifiedBy>
  <dcterms:created xsi:type="dcterms:W3CDTF">2025-09-04T09:20:31Z</dcterms:created>
  <dcterms:modified xsi:type="dcterms:W3CDTF">2025-09-04T09:20:31Z</dcterms:modified>
</cp:coreProperties>
</file>