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d\RijksPDC_Catering_en_Schoonmaak\04 Nota van Inlichtingen\Ontvangen vragen\NvI 2\"/>
    </mc:Choice>
  </mc:AlternateContent>
  <xr:revisionPtr revIDLastSave="0" documentId="13_ncr:1_{F08D9466-67E6-495A-B96C-63DE8D67529C}" xr6:coauthVersionLast="47" xr6:coauthVersionMax="47" xr10:uidLastSave="{00000000-0000-0000-0000-000000000000}"/>
  <bookViews>
    <workbookView xWindow="-108" yWindow="-108" windowWidth="23256" windowHeight="13896" xr2:uid="{D83DA95B-3D3C-433F-9F0F-FCC470669EC9}"/>
  </bookViews>
  <sheets>
    <sheet name="Catering en schoonmaakartikelen" sheetId="1" r:id="rId1"/>
  </sheets>
  <definedNames>
    <definedName name="_xlnm._FilterDatabase" localSheetId="0" hidden="1">'Catering en schoonmaakartikelen'!$A$3:$J$64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K46" i="1"/>
  <c r="K50" i="1"/>
  <c r="K52" i="1"/>
  <c r="K53" i="1"/>
  <c r="K54" i="1"/>
  <c r="K56" i="1"/>
  <c r="K58" i="1"/>
  <c r="K59" i="1"/>
  <c r="K60" i="1"/>
  <c r="K62" i="1"/>
  <c r="K64" i="1"/>
  <c r="K49" i="1"/>
  <c r="K48" i="1"/>
  <c r="K47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8" i="1"/>
  <c r="K27" i="1"/>
  <c r="K26" i="1"/>
  <c r="K25" i="1"/>
  <c r="K24" i="1"/>
  <c r="K23" i="1"/>
  <c r="K22" i="1"/>
  <c r="K21" i="1"/>
  <c r="K20" i="1"/>
  <c r="K19" i="1"/>
  <c r="K17" i="1"/>
  <c r="K16" i="1"/>
  <c r="K15" i="1"/>
  <c r="K14" i="1"/>
  <c r="K13" i="1"/>
  <c r="K12" i="1"/>
  <c r="K11" i="1"/>
  <c r="K6" i="1"/>
  <c r="K29" i="1"/>
  <c r="K63" i="1"/>
  <c r="K10" i="1"/>
  <c r="K9" i="1"/>
  <c r="K8" i="1"/>
  <c r="K7" i="1"/>
  <c r="K5" i="1"/>
  <c r="K4" i="1"/>
  <c r="J64" i="1"/>
  <c r="J63" i="1"/>
  <c r="J62" i="1"/>
  <c r="J61" i="1"/>
  <c r="J60" i="1"/>
  <c r="J59" i="1"/>
  <c r="J58" i="1"/>
  <c r="J57" i="1"/>
  <c r="J56" i="1"/>
  <c r="J55" i="1"/>
  <c r="K55" i="1" s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21" i="1" l="1"/>
  <c r="E6" i="1"/>
  <c r="E4" i="1"/>
  <c r="E34" i="1"/>
  <c r="E59" i="1" l="1"/>
  <c r="E58" i="1"/>
  <c r="E57" i="1"/>
  <c r="K57" i="1" s="1"/>
  <c r="E56" i="1"/>
  <c r="E55" i="1"/>
  <c r="E54" i="1"/>
  <c r="E53" i="1"/>
  <c r="E52" i="1"/>
  <c r="E48" i="1"/>
  <c r="E5" i="1"/>
  <c r="E7" i="1"/>
  <c r="E8" i="1"/>
  <c r="E9" i="1"/>
  <c r="E11" i="1"/>
  <c r="E12" i="1"/>
  <c r="E13" i="1"/>
  <c r="E14" i="1"/>
  <c r="E15" i="1"/>
  <c r="E16" i="1"/>
  <c r="E17" i="1"/>
  <c r="E19" i="1"/>
  <c r="E20" i="1"/>
  <c r="E22" i="1"/>
  <c r="E23" i="1"/>
  <c r="E24" i="1"/>
  <c r="E25" i="1"/>
  <c r="E26" i="1"/>
  <c r="E28" i="1"/>
  <c r="E29" i="1"/>
  <c r="E30" i="1"/>
  <c r="E31" i="1"/>
  <c r="E32" i="1"/>
  <c r="E35" i="1"/>
  <c r="E36" i="1"/>
  <c r="E37" i="1"/>
  <c r="E38" i="1"/>
  <c r="E40" i="1"/>
  <c r="E41" i="1"/>
  <c r="E42" i="1"/>
  <c r="E43" i="1"/>
  <c r="E45" i="1"/>
  <c r="E46" i="1"/>
  <c r="E47" i="1"/>
  <c r="E49" i="1"/>
  <c r="E50" i="1"/>
  <c r="E51" i="1"/>
  <c r="K51" i="1" s="1"/>
  <c r="E60" i="1"/>
  <c r="E61" i="1"/>
  <c r="K61" i="1" s="1"/>
  <c r="E62" i="1"/>
  <c r="E63" i="1"/>
  <c r="E64" i="1"/>
  <c r="E39" i="1"/>
  <c r="E44" i="1"/>
  <c r="E27" i="1"/>
  <c r="E33" i="1"/>
  <c r="E18" i="1"/>
  <c r="K18" i="1" s="1"/>
  <c r="K66" i="1" l="1"/>
</calcChain>
</file>

<file path=xl/sharedStrings.xml><?xml version="1.0" encoding="utf-8"?>
<sst xmlns="http://schemas.openxmlformats.org/spreadsheetml/2006/main" count="209" uniqueCount="85">
  <si>
    <t>Totaal verpakking inhoud</t>
  </si>
  <si>
    <t xml:space="preserve">Eenheid </t>
  </si>
  <si>
    <t>Verpakking afname per jaar</t>
  </si>
  <si>
    <t>Totaal eenheid per jaar</t>
  </si>
  <si>
    <t>Kolom C</t>
  </si>
  <si>
    <t>Kolom D</t>
  </si>
  <si>
    <t>Kolom E</t>
  </si>
  <si>
    <t>(ST)RL10 VUILNISZAK 53 MIC LDPE 65+50X14</t>
  </si>
  <si>
    <t>(ST)BX25 JURA REINIGINGSTABLETTEN 3IN1</t>
  </si>
  <si>
    <t>(ST)RL25 VUILNISZAK 20 MIC HDPE 70X110 B</t>
  </si>
  <si>
    <t>(ST)RL50 VUILNISZAK 10 MIC HDPE 60X60 WI</t>
  </si>
  <si>
    <t>(ST)RL50 VUILNISZAK 7 MIC HDPE 50X55 TRA</t>
  </si>
  <si>
    <t>(ST)RL20 VUILNISZAK 18 MIC HDPE 80X110 B</t>
  </si>
  <si>
    <t xml:space="preserve">(ST)RL25 VUILNISZAK 37 MIC LDPE  70X110 </t>
  </si>
  <si>
    <t>(ST)RL50 VUILNISZAK 10 MIC HDPE 63X70 TR</t>
  </si>
  <si>
    <t>(ST)RL20 VUILNISZAK + TREKBAND 120L</t>
  </si>
  <si>
    <t>Uw artikel omschrijving</t>
  </si>
  <si>
    <t>Kolom G</t>
  </si>
  <si>
    <t>Kolom H</t>
  </si>
  <si>
    <t>Kolom I</t>
  </si>
  <si>
    <t xml:space="preserve">Totale inschrijfprijs </t>
  </si>
  <si>
    <t>gram</t>
  </si>
  <si>
    <t>stuk</t>
  </si>
  <si>
    <t>liter</t>
  </si>
  <si>
    <t>Thee english blend, doos van 25 zakjes</t>
  </si>
  <si>
    <t>Thee rood fruit, doos van 25 zakjes</t>
  </si>
  <si>
    <t>Thee rooibos, doos van 25 zakjes</t>
  </si>
  <si>
    <t>Suiker sticks 4g, doos van 600 sticks</t>
  </si>
  <si>
    <t>Thee earl grey, doos van 25 zakjes</t>
  </si>
  <si>
    <t>HOUTEN ROERSTAAFjes 114MM, doos van 2000 stuks</t>
  </si>
  <si>
    <t>Thee groene thee, doos van 25 zakjes</t>
  </si>
  <si>
    <t>Vaatwastabletten all-in one, doos 100 stuks</t>
  </si>
  <si>
    <t>Vaatwasspoelglansmiddel, fles 1L</t>
  </si>
  <si>
    <t>Tork Premium Xpress® Multifold Extra Soft handdoek H2, 2-laags, 7x100 handdoeken</t>
  </si>
  <si>
    <t>Tork Z-vouw handdoekdispenser H3, wit</t>
  </si>
  <si>
    <t>Tork Advanced Z-gevouwen papieren handdoeken H3, 2-laags, wit, 15x250 doeken</t>
  </si>
  <si>
    <t>Gemalen filterkoffie, pak 1000 gram</t>
  </si>
  <si>
    <t>Ontkalker koffiemachine</t>
  </si>
  <si>
    <t>Houten steel voor vloertrekker en bezem, 120 cm</t>
  </si>
  <si>
    <t>Prijs per jaar</t>
  </si>
  <si>
    <t>Kolom B</t>
  </si>
  <si>
    <t>Kartonnen beker 18cc, pak van 100 bekers</t>
  </si>
  <si>
    <t>Koffiepads per stuk verpakt, 50 stuks</t>
  </si>
  <si>
    <t>Water 5L</t>
  </si>
  <si>
    <t>Koffiefilterzakjes nr 4, pak van 200 filterzakjes</t>
  </si>
  <si>
    <t>Melkpoedersticks 2,5g, doos van 1000 sticks</t>
  </si>
  <si>
    <t>Thee citroen, doos van 25 zakjes</t>
  </si>
  <si>
    <t>Chocolademelksticks 18,5g, doos van 100 sticks</t>
  </si>
  <si>
    <r>
      <t xml:space="preserve">ZOETSTOF </t>
    </r>
    <r>
      <rPr>
        <sz val="8"/>
        <rFont val="Verdana"/>
        <family val="2"/>
      </rPr>
      <t>STICKS</t>
    </r>
    <r>
      <rPr>
        <sz val="8"/>
        <color rgb="FFFF0000"/>
        <rFont val="Verdana"/>
        <family val="2"/>
      </rPr>
      <t xml:space="preserve"> </t>
    </r>
    <r>
      <rPr>
        <sz val="8"/>
        <color theme="1" tint="4.9989318521683403E-2"/>
        <rFont val="Verdana"/>
        <family val="2"/>
      </rPr>
      <t>0,5G, doos van 500 sticks</t>
    </r>
  </si>
  <si>
    <t>Gemalen filterkoffie, pak 250g</t>
  </si>
  <si>
    <t>Aluminiumfolie met dispenser 30CMX150M</t>
  </si>
  <si>
    <t>Cafeine vrije koffiesticks 2g, pak van 25 stuks</t>
  </si>
  <si>
    <t>Handafwasmiddel 1L</t>
  </si>
  <si>
    <t>Handzeep, fles 500ml</t>
  </si>
  <si>
    <t>Afwasborstel kunststofvezel</t>
  </si>
  <si>
    <t>Toiletreiniger, fles 750ml</t>
  </si>
  <si>
    <t>Wc-blok 40g</t>
  </si>
  <si>
    <t>Allesreiniger, fles 1L</t>
  </si>
  <si>
    <t>Vaatwasmachinereiniger</t>
  </si>
  <si>
    <t>Vaatwaszout, pak 2 kg</t>
  </si>
  <si>
    <t>Schuurspons, pak 10 stuks</t>
  </si>
  <si>
    <t>Keukenreiniger, spray 750ml</t>
  </si>
  <si>
    <t>Schoonmaakazijn, fles 750ml</t>
  </si>
  <si>
    <t>Glasreiniger, fles 750ml</t>
  </si>
  <si>
    <t>Catering en schoonmaak artikelen</t>
  </si>
  <si>
    <t>Schuurmiddel, fles 1L</t>
  </si>
  <si>
    <t>Stoffer en blik pvc</t>
  </si>
  <si>
    <t>Harde bezem breedte 32cm</t>
  </si>
  <si>
    <t>Latex handschoenen maat L</t>
  </si>
  <si>
    <t>Desinfectiespray, fles 750ml</t>
  </si>
  <si>
    <t>Luchtverfrisser 300ml</t>
  </si>
  <si>
    <t>Raamtrekker, kunststof, 25cm</t>
  </si>
  <si>
    <t>Aluminium steel, 150cm</t>
  </si>
  <si>
    <t>Vloertrekker, 45cm</t>
  </si>
  <si>
    <t>Emmer 12L</t>
  </si>
  <si>
    <t xml:space="preserve"> </t>
  </si>
  <si>
    <t>Koffiebonen zak van 1 kg regular/rood</t>
  </si>
  <si>
    <t>Kolom F</t>
  </si>
  <si>
    <t>Korffilter 25/9cm, pak van 240 filters</t>
  </si>
  <si>
    <t>Verpakkingseenheid Inschrijver</t>
  </si>
  <si>
    <t>ONTKALKER SENSEO 250ML</t>
  </si>
  <si>
    <t>Prijs per verpakkingseenheid (€)</t>
  </si>
  <si>
    <t xml:space="preserve">Prijs per stuk / gram / liter </t>
  </si>
  <si>
    <t xml:space="preserve">Totaal verpakking inhoud 
per verpakkingseenheid </t>
  </si>
  <si>
    <t>Diversey Taski Spaanse mop, 250 g (1 stuk)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</si>
</sst>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</numFmts>
  <fonts count="12" x14ac:knownFonts="1">
    <font>
      <sz val="9"/>
      <color theme="1"/>
      <name val="Verdana"/>
      <family val="2"/>
    </font>
    <font>
      <sz val="9"/>
      <color theme="1"/>
      <name val="Calibri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theme="1" tint="4.9989318521683403E-2"/>
      <name val="Verdana"/>
      <family val="2"/>
    </font>
    <font>
      <sz val="8"/>
      <color indexed="8"/>
      <name val="Verdana"/>
      <family val="2"/>
    </font>
    <font>
      <b/>
      <sz val="9"/>
      <color theme="1"/>
      <name val="Verdana"/>
      <family val="2"/>
    </font>
    <font>
      <sz val="8"/>
      <color rgb="FFFF0000"/>
      <name val="Verdana"/>
      <family val="2"/>
    </font>
    <font>
      <sz val="8"/>
      <name val="Verdana"/>
      <family val="2"/>
    </font>
    <font>
      <b/>
      <sz val="18"/>
      <name val="Calibri"/>
      <family val="2"/>
    </font>
    <font>
      <b/>
      <sz val="2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4" fillId="0" borderId="0" xfId="0" applyFont="1"/>
    <xf numFmtId="0" fontId="3" fillId="9" borderId="0" xfId="0" applyFont="1" applyFill="1" applyAlignment="1">
      <alignment horizontal="center" vertical="center"/>
    </xf>
    <xf numFmtId="44" fontId="10" fillId="9" borderId="0" xfId="0" applyNumberFormat="1" applyFont="1" applyFill="1"/>
    <xf numFmtId="0" fontId="1" fillId="0" borderId="0" xfId="0" applyFont="1"/>
    <xf numFmtId="1" fontId="4" fillId="0" borderId="0" xfId="0" applyNumberFormat="1" applyFont="1"/>
    <xf numFmtId="0" fontId="4" fillId="0" borderId="0" xfId="0" applyFont="1" applyAlignment="1">
      <alignment horizontal="left"/>
    </xf>
    <xf numFmtId="44" fontId="1" fillId="6" borderId="1" xfId="0" applyNumberFormat="1" applyFont="1" applyFill="1" applyBorder="1"/>
    <xf numFmtId="0" fontId="5" fillId="0" borderId="1" xfId="0" applyFont="1" applyBorder="1"/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" fontId="6" fillId="0" borderId="1" xfId="0" applyNumberFormat="1" applyFont="1" applyBorder="1" applyAlignment="1">
      <alignment horizontal="left" vertical="top"/>
    </xf>
    <xf numFmtId="0" fontId="9" fillId="0" borderId="1" xfId="0" applyFont="1" applyBorder="1"/>
    <xf numFmtId="0" fontId="9" fillId="0" borderId="1" xfId="0" applyFont="1" applyBorder="1" applyAlignment="1">
      <alignment horizontal="left" vertical="top"/>
    </xf>
    <xf numFmtId="1" fontId="9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3" fillId="2" borderId="0" xfId="0" applyFont="1" applyFill="1" applyAlignment="1">
      <alignment horizontal="left" vertical="top"/>
    </xf>
    <xf numFmtId="0" fontId="3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left" vertical="top"/>
    </xf>
    <xf numFmtId="1" fontId="3" fillId="7" borderId="0" xfId="0" applyNumberFormat="1" applyFont="1" applyFill="1" applyAlignment="1">
      <alignment horizontal="left" vertical="top" wrapText="1"/>
    </xf>
    <xf numFmtId="0" fontId="3" fillId="8" borderId="0" xfId="0" applyFont="1" applyFill="1" applyAlignment="1">
      <alignment horizontal="left" vertical="top"/>
    </xf>
    <xf numFmtId="0" fontId="3" fillId="8" borderId="0" xfId="0" applyFont="1" applyFill="1" applyAlignment="1">
      <alignment horizontal="left" vertical="top" wrapText="1"/>
    </xf>
    <xf numFmtId="0" fontId="7" fillId="8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1" fontId="3" fillId="5" borderId="0" xfId="0" applyNumberFormat="1" applyFont="1" applyFill="1" applyAlignment="1">
      <alignment horizontal="left" vertical="top" wrapText="1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left" vertical="top"/>
    </xf>
    <xf numFmtId="49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horizontal="left" vertical="top"/>
    </xf>
    <xf numFmtId="164" fontId="4" fillId="4" borderId="1" xfId="0" applyNumberFormat="1" applyFont="1" applyFill="1" applyBorder="1" applyProtection="1">
      <protection locked="0"/>
    </xf>
    <xf numFmtId="164" fontId="4" fillId="6" borderId="1" xfId="0" applyNumberFormat="1" applyFont="1" applyFill="1" applyBorder="1"/>
    <xf numFmtId="0" fontId="7" fillId="4" borderId="0" xfId="0" applyFont="1" applyFill="1" applyAlignment="1">
      <alignment horizontal="left" vertical="top"/>
    </xf>
    <xf numFmtId="0" fontId="4" fillId="6" borderId="1" xfId="0" applyFont="1" applyFill="1" applyBorder="1"/>
    <xf numFmtId="164" fontId="1" fillId="6" borderId="1" xfId="0" applyNumberFormat="1" applyFont="1" applyFill="1" applyBorder="1"/>
    <xf numFmtId="0" fontId="3" fillId="0" borderId="0" xfId="0" applyFont="1" applyAlignment="1">
      <alignment horizontal="center" vertical="center"/>
    </xf>
    <xf numFmtId="0" fontId="11" fillId="9" borderId="0" xfId="0" applyFont="1" applyFill="1" applyAlignment="1">
      <alignment horizontal="center" vertical="center"/>
    </xf>
  </cellXfs>
  <cellStyles count="2">
    <cellStyle name="Standaard" xfId="0" builtinId="0"/>
    <cellStyle name="Standaard 2" xfId="1" xr:uid="{1E44A866-3FED-47BC-A3A5-04EC3856F2EB}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B075-A302-4E8D-BD0D-0CB84C6FC201}">
  <dimension ref="A1:K66"/>
  <sheetViews>
    <sheetView tabSelected="1" zoomScale="120" zoomScaleNormal="120" workbookViewId="0">
      <pane xSplit="1" ySplit="3" topLeftCell="B54" activePane="bottomRight" state="frozen"/>
      <selection pane="topRight" activeCell="C1" sqref="C1"/>
      <selection pane="bottomLeft" activeCell="A4" sqref="A4"/>
      <selection pane="bottomRight" activeCell="B54" sqref="B54 D54"/>
    </sheetView>
  </sheetViews>
  <sheetFormatPr defaultColWidth="9" defaultRowHeight="12" x14ac:dyDescent="0.25"/>
  <cols>
    <col min="1" max="1" width="39.19921875" style="1" customWidth="1"/>
    <col min="2" max="2" width="20.59765625" style="1" customWidth="1"/>
    <col min="3" max="3" width="9" style="1"/>
    <col min="4" max="4" width="22.69921875" style="5" customWidth="1"/>
    <col min="5" max="5" width="20.19921875" style="1" customWidth="1"/>
    <col min="6" max="6" width="35.8984375" style="6" customWidth="1"/>
    <col min="7" max="7" width="17.796875" style="1" customWidth="1"/>
    <col min="8" max="8" width="24.796875" style="1" customWidth="1"/>
    <col min="9" max="9" width="30.59765625" style="1" customWidth="1"/>
    <col min="10" max="10" width="27" style="1" customWidth="1"/>
    <col min="11" max="11" width="32.19921875" style="4" customWidth="1"/>
    <col min="12" max="16384" width="9" style="4"/>
  </cols>
  <sheetData>
    <row r="1" spans="1:11" ht="33.75" customHeigh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</row>
    <row r="2" spans="1:11" ht="73.5" customHeight="1" x14ac:dyDescent="0.25">
      <c r="A2" s="18" t="s">
        <v>64</v>
      </c>
      <c r="B2" s="19" t="s">
        <v>0</v>
      </c>
      <c r="C2" s="20" t="s">
        <v>1</v>
      </c>
      <c r="D2" s="21" t="s">
        <v>2</v>
      </c>
      <c r="E2" s="20" t="s">
        <v>3</v>
      </c>
      <c r="F2" s="22" t="s">
        <v>16</v>
      </c>
      <c r="G2" s="19" t="s">
        <v>79</v>
      </c>
      <c r="H2" s="23" t="s">
        <v>83</v>
      </c>
      <c r="I2" s="23" t="s">
        <v>81</v>
      </c>
      <c r="J2" s="23" t="s">
        <v>82</v>
      </c>
      <c r="K2" s="24" t="s">
        <v>39</v>
      </c>
    </row>
    <row r="3" spans="1:11" ht="15" customHeight="1" x14ac:dyDescent="0.25">
      <c r="A3" s="25"/>
      <c r="B3" s="26" t="s">
        <v>40</v>
      </c>
      <c r="C3" s="27" t="s">
        <v>4</v>
      </c>
      <c r="D3" s="28" t="s">
        <v>5</v>
      </c>
      <c r="E3" s="27" t="s">
        <v>6</v>
      </c>
      <c r="F3" s="29" t="s">
        <v>77</v>
      </c>
      <c r="G3" s="27" t="s">
        <v>17</v>
      </c>
      <c r="H3" s="30" t="s">
        <v>18</v>
      </c>
      <c r="I3" s="30" t="s">
        <v>19</v>
      </c>
      <c r="J3" s="30"/>
      <c r="K3" s="37"/>
    </row>
    <row r="4" spans="1:11" x14ac:dyDescent="0.25">
      <c r="A4" s="8" t="s">
        <v>43</v>
      </c>
      <c r="B4" s="9">
        <v>5</v>
      </c>
      <c r="C4" s="9" t="s">
        <v>23</v>
      </c>
      <c r="D4" s="10">
        <v>1836</v>
      </c>
      <c r="E4" s="11">
        <f>B4*D4</f>
        <v>9180</v>
      </c>
      <c r="F4" s="31"/>
      <c r="G4" s="9" t="s">
        <v>23</v>
      </c>
      <c r="H4" s="32"/>
      <c r="I4" s="35">
        <v>0</v>
      </c>
      <c r="J4" s="36" t="e">
        <f t="shared" ref="J4:J35" si="0">I4/H4</f>
        <v>#DIV/0!</v>
      </c>
      <c r="K4" s="7" t="e">
        <f t="shared" ref="K4:K35" si="1">J4*E4</f>
        <v>#DIV/0!</v>
      </c>
    </row>
    <row r="5" spans="1:11" x14ac:dyDescent="0.25">
      <c r="A5" s="8" t="s">
        <v>36</v>
      </c>
      <c r="B5" s="9">
        <v>1000</v>
      </c>
      <c r="C5" s="9" t="s">
        <v>21</v>
      </c>
      <c r="D5" s="12">
        <v>1216</v>
      </c>
      <c r="E5" s="11">
        <f>B5*D5</f>
        <v>1216000</v>
      </c>
      <c r="F5" s="31"/>
      <c r="G5" s="9" t="s">
        <v>21</v>
      </c>
      <c r="H5" s="32"/>
      <c r="I5" s="35">
        <v>0</v>
      </c>
      <c r="J5" s="36" t="e">
        <f t="shared" si="0"/>
        <v>#DIV/0!</v>
      </c>
      <c r="K5" s="7" t="e">
        <f t="shared" si="1"/>
        <v>#DIV/0!</v>
      </c>
    </row>
    <row r="6" spans="1:11" x14ac:dyDescent="0.25">
      <c r="A6" s="8" t="s">
        <v>42</v>
      </c>
      <c r="B6" s="9">
        <v>50</v>
      </c>
      <c r="C6" s="9" t="s">
        <v>22</v>
      </c>
      <c r="D6" s="10">
        <v>539</v>
      </c>
      <c r="E6" s="11">
        <f>B6*D6</f>
        <v>26950</v>
      </c>
      <c r="F6" s="31"/>
      <c r="G6" s="9" t="s">
        <v>22</v>
      </c>
      <c r="H6" s="32"/>
      <c r="I6" s="35">
        <v>0</v>
      </c>
      <c r="J6" s="36" t="e">
        <f t="shared" si="0"/>
        <v>#DIV/0!</v>
      </c>
      <c r="K6" s="7" t="e">
        <f t="shared" si="1"/>
        <v>#DIV/0!</v>
      </c>
    </row>
    <row r="7" spans="1:11" x14ac:dyDescent="0.25">
      <c r="A7" s="8" t="s">
        <v>52</v>
      </c>
      <c r="B7" s="9">
        <v>1</v>
      </c>
      <c r="C7" s="9" t="s">
        <v>23</v>
      </c>
      <c r="D7" s="10">
        <v>331</v>
      </c>
      <c r="E7" s="11">
        <f t="shared" ref="E7:E64" si="2">B7*D7</f>
        <v>331</v>
      </c>
      <c r="F7" s="31"/>
      <c r="G7" s="9" t="s">
        <v>23</v>
      </c>
      <c r="H7" s="32"/>
      <c r="I7" s="35">
        <v>0</v>
      </c>
      <c r="J7" s="36" t="e">
        <f t="shared" si="0"/>
        <v>#DIV/0!</v>
      </c>
      <c r="K7" s="7" t="e">
        <f t="shared" si="1"/>
        <v>#DIV/0!</v>
      </c>
    </row>
    <row r="8" spans="1:11" x14ac:dyDescent="0.25">
      <c r="A8" s="8" t="s">
        <v>41</v>
      </c>
      <c r="B8" s="9">
        <v>100</v>
      </c>
      <c r="C8" s="9" t="s">
        <v>22</v>
      </c>
      <c r="D8" s="10">
        <v>286</v>
      </c>
      <c r="E8" s="11">
        <f t="shared" si="2"/>
        <v>28600</v>
      </c>
      <c r="F8" s="31"/>
      <c r="G8" s="9" t="s">
        <v>22</v>
      </c>
      <c r="H8" s="32"/>
      <c r="I8" s="35">
        <v>0</v>
      </c>
      <c r="J8" s="36" t="e">
        <f t="shared" si="0"/>
        <v>#DIV/0!</v>
      </c>
      <c r="K8" s="7" t="e">
        <f t="shared" si="1"/>
        <v>#DIV/0!</v>
      </c>
    </row>
    <row r="9" spans="1:11" x14ac:dyDescent="0.25">
      <c r="A9" s="8" t="s">
        <v>31</v>
      </c>
      <c r="B9" s="9">
        <v>100</v>
      </c>
      <c r="C9" s="9" t="s">
        <v>22</v>
      </c>
      <c r="D9" s="10">
        <v>133</v>
      </c>
      <c r="E9" s="11">
        <f t="shared" si="2"/>
        <v>13300</v>
      </c>
      <c r="F9" s="31"/>
      <c r="G9" s="9" t="s">
        <v>22</v>
      </c>
      <c r="H9" s="32"/>
      <c r="I9" s="35">
        <v>0</v>
      </c>
      <c r="J9" s="36" t="e">
        <f t="shared" si="0"/>
        <v>#DIV/0!</v>
      </c>
      <c r="K9" s="7" t="e">
        <f t="shared" si="1"/>
        <v>#DIV/0!</v>
      </c>
    </row>
    <row r="10" spans="1:11" x14ac:dyDescent="0.25">
      <c r="A10" s="8" t="s">
        <v>53</v>
      </c>
      <c r="B10" s="9">
        <v>0.5</v>
      </c>
      <c r="C10" s="9" t="s">
        <v>23</v>
      </c>
      <c r="D10" s="10">
        <v>131</v>
      </c>
      <c r="E10" s="11">
        <f>B10*D10</f>
        <v>65.5</v>
      </c>
      <c r="F10" s="31"/>
      <c r="G10" s="9" t="s">
        <v>23</v>
      </c>
      <c r="H10" s="32"/>
      <c r="I10" s="35">
        <v>0</v>
      </c>
      <c r="J10" s="36" t="e">
        <f t="shared" si="0"/>
        <v>#DIV/0!</v>
      </c>
      <c r="K10" s="7" t="e">
        <f t="shared" si="1"/>
        <v>#DIV/0!</v>
      </c>
    </row>
    <row r="11" spans="1:11" x14ac:dyDescent="0.25">
      <c r="A11" s="8" t="s">
        <v>24</v>
      </c>
      <c r="B11" s="9">
        <v>25</v>
      </c>
      <c r="C11" s="9" t="s">
        <v>22</v>
      </c>
      <c r="D11" s="10">
        <v>89</v>
      </c>
      <c r="E11" s="11">
        <f t="shared" si="2"/>
        <v>2225</v>
      </c>
      <c r="F11" s="31"/>
      <c r="G11" s="9" t="s">
        <v>22</v>
      </c>
      <c r="H11" s="32"/>
      <c r="I11" s="35">
        <v>0</v>
      </c>
      <c r="J11" s="36" t="e">
        <f t="shared" si="0"/>
        <v>#DIV/0!</v>
      </c>
      <c r="K11" s="7" t="e">
        <f t="shared" si="1"/>
        <v>#DIV/0!</v>
      </c>
    </row>
    <row r="12" spans="1:11" x14ac:dyDescent="0.25">
      <c r="A12" s="8" t="s">
        <v>54</v>
      </c>
      <c r="B12" s="9">
        <v>1</v>
      </c>
      <c r="C12" s="9" t="s">
        <v>22</v>
      </c>
      <c r="D12" s="10">
        <v>87</v>
      </c>
      <c r="E12" s="11">
        <f t="shared" si="2"/>
        <v>87</v>
      </c>
      <c r="F12" s="31"/>
      <c r="G12" s="9" t="s">
        <v>22</v>
      </c>
      <c r="H12" s="32"/>
      <c r="I12" s="35">
        <v>0</v>
      </c>
      <c r="J12" s="36" t="e">
        <f t="shared" si="0"/>
        <v>#DIV/0!</v>
      </c>
      <c r="K12" s="7" t="e">
        <f t="shared" si="1"/>
        <v>#DIV/0!</v>
      </c>
    </row>
    <row r="13" spans="1:11" x14ac:dyDescent="0.25">
      <c r="A13" s="8" t="s">
        <v>26</v>
      </c>
      <c r="B13" s="9">
        <v>25</v>
      </c>
      <c r="C13" s="9" t="s">
        <v>22</v>
      </c>
      <c r="D13" s="10">
        <v>78</v>
      </c>
      <c r="E13" s="11">
        <f t="shared" si="2"/>
        <v>1950</v>
      </c>
      <c r="F13" s="31"/>
      <c r="G13" s="9" t="s">
        <v>22</v>
      </c>
      <c r="H13" s="32"/>
      <c r="I13" s="35">
        <v>0</v>
      </c>
      <c r="J13" s="36" t="e">
        <f t="shared" si="0"/>
        <v>#DIV/0!</v>
      </c>
      <c r="K13" s="7" t="e">
        <f t="shared" si="1"/>
        <v>#DIV/0!</v>
      </c>
    </row>
    <row r="14" spans="1:11" x14ac:dyDescent="0.25">
      <c r="A14" s="8" t="s">
        <v>25</v>
      </c>
      <c r="B14" s="9">
        <v>25</v>
      </c>
      <c r="C14" s="9" t="s">
        <v>22</v>
      </c>
      <c r="D14" s="10">
        <v>78</v>
      </c>
      <c r="E14" s="11">
        <f t="shared" si="2"/>
        <v>1950</v>
      </c>
      <c r="F14" s="31"/>
      <c r="G14" s="9" t="s">
        <v>22</v>
      </c>
      <c r="H14" s="32"/>
      <c r="I14" s="35">
        <v>0</v>
      </c>
      <c r="J14" s="36" t="e">
        <f t="shared" si="0"/>
        <v>#DIV/0!</v>
      </c>
      <c r="K14" s="7" t="e">
        <f t="shared" si="1"/>
        <v>#DIV/0!</v>
      </c>
    </row>
    <row r="15" spans="1:11" x14ac:dyDescent="0.25">
      <c r="A15" s="8" t="s">
        <v>44</v>
      </c>
      <c r="B15" s="9">
        <v>200</v>
      </c>
      <c r="C15" s="9" t="s">
        <v>22</v>
      </c>
      <c r="D15" s="10">
        <v>73</v>
      </c>
      <c r="E15" s="11">
        <f t="shared" si="2"/>
        <v>14600</v>
      </c>
      <c r="F15" s="31"/>
      <c r="G15" s="9" t="s">
        <v>22</v>
      </c>
      <c r="H15" s="32"/>
      <c r="I15" s="35">
        <v>0</v>
      </c>
      <c r="J15" s="36" t="e">
        <f t="shared" si="0"/>
        <v>#DIV/0!</v>
      </c>
      <c r="K15" s="7" t="e">
        <f t="shared" si="1"/>
        <v>#DIV/0!</v>
      </c>
    </row>
    <row r="16" spans="1:11" x14ac:dyDescent="0.25">
      <c r="A16" s="8" t="s">
        <v>76</v>
      </c>
      <c r="B16" s="9">
        <v>1000</v>
      </c>
      <c r="C16" s="9" t="s">
        <v>21</v>
      </c>
      <c r="D16" s="10">
        <v>71</v>
      </c>
      <c r="E16" s="11">
        <f t="shared" si="2"/>
        <v>71000</v>
      </c>
      <c r="F16" s="33"/>
      <c r="G16" s="9" t="s">
        <v>21</v>
      </c>
      <c r="H16" s="32"/>
      <c r="I16" s="35">
        <v>0</v>
      </c>
      <c r="J16" s="36" t="e">
        <f t="shared" si="0"/>
        <v>#DIV/0!</v>
      </c>
      <c r="K16" s="7" t="e">
        <f t="shared" si="1"/>
        <v>#DIV/0!</v>
      </c>
    </row>
    <row r="17" spans="1:11" x14ac:dyDescent="0.25">
      <c r="A17" s="8" t="s">
        <v>55</v>
      </c>
      <c r="B17" s="9">
        <v>0.75</v>
      </c>
      <c r="C17" s="9" t="s">
        <v>23</v>
      </c>
      <c r="D17" s="10">
        <v>59</v>
      </c>
      <c r="E17" s="11">
        <f t="shared" si="2"/>
        <v>44.25</v>
      </c>
      <c r="F17" s="31"/>
      <c r="G17" s="9" t="s">
        <v>23</v>
      </c>
      <c r="H17" s="32"/>
      <c r="I17" s="35">
        <v>0</v>
      </c>
      <c r="J17" s="36" t="e">
        <f t="shared" si="0"/>
        <v>#DIV/0!</v>
      </c>
      <c r="K17" s="7" t="e">
        <f t="shared" si="1"/>
        <v>#DIV/0!</v>
      </c>
    </row>
    <row r="18" spans="1:11" x14ac:dyDescent="0.25">
      <c r="A18" s="8" t="s">
        <v>27</v>
      </c>
      <c r="B18" s="9">
        <v>600</v>
      </c>
      <c r="C18" s="9" t="s">
        <v>22</v>
      </c>
      <c r="D18" s="10">
        <v>56</v>
      </c>
      <c r="E18" s="11">
        <f t="shared" si="2"/>
        <v>33600</v>
      </c>
      <c r="F18" s="31"/>
      <c r="G18" s="9" t="s">
        <v>22</v>
      </c>
      <c r="H18" s="32"/>
      <c r="I18" s="35">
        <v>0</v>
      </c>
      <c r="J18" s="36" t="e">
        <f t="shared" si="0"/>
        <v>#DIV/0!</v>
      </c>
      <c r="K18" s="7" t="e">
        <f t="shared" si="1"/>
        <v>#DIV/0!</v>
      </c>
    </row>
    <row r="19" spans="1:11" x14ac:dyDescent="0.25">
      <c r="A19" s="8" t="s">
        <v>28</v>
      </c>
      <c r="B19" s="9">
        <v>25</v>
      </c>
      <c r="C19" s="9" t="s">
        <v>22</v>
      </c>
      <c r="D19" s="10">
        <v>110</v>
      </c>
      <c r="E19" s="11">
        <f t="shared" si="2"/>
        <v>2750</v>
      </c>
      <c r="F19" s="31"/>
      <c r="G19" s="9" t="s">
        <v>22</v>
      </c>
      <c r="H19" s="32"/>
      <c r="I19" s="35">
        <v>0</v>
      </c>
      <c r="J19" s="36" t="e">
        <f t="shared" si="0"/>
        <v>#DIV/0!</v>
      </c>
      <c r="K19" s="7" t="e">
        <f t="shared" si="1"/>
        <v>#DIV/0!</v>
      </c>
    </row>
    <row r="20" spans="1:11" x14ac:dyDescent="0.25">
      <c r="A20" s="13" t="s">
        <v>78</v>
      </c>
      <c r="B20" s="9">
        <v>240</v>
      </c>
      <c r="C20" s="9" t="s">
        <v>22</v>
      </c>
      <c r="D20" s="10">
        <v>53</v>
      </c>
      <c r="E20" s="11">
        <f t="shared" si="2"/>
        <v>12720</v>
      </c>
      <c r="F20" s="31"/>
      <c r="G20" s="9" t="s">
        <v>22</v>
      </c>
      <c r="H20" s="32"/>
      <c r="I20" s="35">
        <v>0</v>
      </c>
      <c r="J20" s="36" t="e">
        <f t="shared" si="0"/>
        <v>#DIV/0!</v>
      </c>
      <c r="K20" s="7" t="e">
        <f t="shared" si="1"/>
        <v>#DIV/0!</v>
      </c>
    </row>
    <row r="21" spans="1:11" x14ac:dyDescent="0.25">
      <c r="A21" s="8" t="s">
        <v>49</v>
      </c>
      <c r="B21" s="9">
        <v>250</v>
      </c>
      <c r="C21" s="9" t="s">
        <v>21</v>
      </c>
      <c r="D21" s="10">
        <v>49</v>
      </c>
      <c r="E21" s="11">
        <f>B21*D21</f>
        <v>12250</v>
      </c>
      <c r="F21" s="31"/>
      <c r="G21" s="9" t="s">
        <v>21</v>
      </c>
      <c r="H21" s="32"/>
      <c r="I21" s="35">
        <v>0</v>
      </c>
      <c r="J21" s="36" t="e">
        <f t="shared" si="0"/>
        <v>#DIV/0!</v>
      </c>
      <c r="K21" s="7" t="e">
        <f t="shared" si="1"/>
        <v>#DIV/0!</v>
      </c>
    </row>
    <row r="22" spans="1:11" x14ac:dyDescent="0.25">
      <c r="A22" s="8" t="s">
        <v>56</v>
      </c>
      <c r="B22" s="9">
        <v>40</v>
      </c>
      <c r="C22" s="9" t="s">
        <v>21</v>
      </c>
      <c r="D22" s="10">
        <v>44</v>
      </c>
      <c r="E22" s="11">
        <f t="shared" si="2"/>
        <v>1760</v>
      </c>
      <c r="F22" s="31"/>
      <c r="G22" s="9" t="s">
        <v>21</v>
      </c>
      <c r="H22" s="32"/>
      <c r="I22" s="35">
        <v>0</v>
      </c>
      <c r="J22" s="38" t="e">
        <f t="shared" si="0"/>
        <v>#DIV/0!</v>
      </c>
      <c r="K22" s="7" t="e">
        <f t="shared" si="1"/>
        <v>#DIV/0!</v>
      </c>
    </row>
    <row r="23" spans="1:11" x14ac:dyDescent="0.25">
      <c r="A23" s="8" t="s">
        <v>57</v>
      </c>
      <c r="B23" s="9">
        <v>1</v>
      </c>
      <c r="C23" s="9" t="s">
        <v>23</v>
      </c>
      <c r="D23" s="10">
        <v>41</v>
      </c>
      <c r="E23" s="11">
        <f t="shared" si="2"/>
        <v>41</v>
      </c>
      <c r="F23" s="31"/>
      <c r="G23" s="9" t="s">
        <v>23</v>
      </c>
      <c r="H23" s="32"/>
      <c r="I23" s="35">
        <v>0</v>
      </c>
      <c r="J23" s="36" t="e">
        <f t="shared" si="0"/>
        <v>#DIV/0!</v>
      </c>
      <c r="K23" s="7" t="e">
        <f t="shared" si="1"/>
        <v>#DIV/0!</v>
      </c>
    </row>
    <row r="24" spans="1:11" x14ac:dyDescent="0.25">
      <c r="A24" s="8" t="s">
        <v>58</v>
      </c>
      <c r="B24" s="9">
        <v>3</v>
      </c>
      <c r="C24" s="9" t="s">
        <v>22</v>
      </c>
      <c r="D24" s="10">
        <v>39</v>
      </c>
      <c r="E24" s="11">
        <f t="shared" si="2"/>
        <v>117</v>
      </c>
      <c r="F24" s="31"/>
      <c r="G24" s="9" t="s">
        <v>22</v>
      </c>
      <c r="H24" s="32"/>
      <c r="I24" s="35">
        <v>0</v>
      </c>
      <c r="J24" s="36" t="e">
        <f t="shared" si="0"/>
        <v>#DIV/0!</v>
      </c>
      <c r="K24" s="7" t="e">
        <f t="shared" si="1"/>
        <v>#DIV/0!</v>
      </c>
    </row>
    <row r="25" spans="1:11" x14ac:dyDescent="0.25">
      <c r="A25" s="8" t="s">
        <v>59</v>
      </c>
      <c r="B25" s="9">
        <v>2000</v>
      </c>
      <c r="C25" s="9" t="s">
        <v>21</v>
      </c>
      <c r="D25" s="10">
        <v>36</v>
      </c>
      <c r="E25" s="11">
        <f t="shared" si="2"/>
        <v>72000</v>
      </c>
      <c r="F25" s="31"/>
      <c r="G25" s="9" t="s">
        <v>21</v>
      </c>
      <c r="H25" s="32"/>
      <c r="I25" s="35">
        <v>0</v>
      </c>
      <c r="J25" s="36" t="e">
        <f t="shared" si="0"/>
        <v>#DIV/0!</v>
      </c>
      <c r="K25" s="7" t="e">
        <f t="shared" si="1"/>
        <v>#DIV/0!</v>
      </c>
    </row>
    <row r="26" spans="1:11" x14ac:dyDescent="0.25">
      <c r="A26" s="8" t="s">
        <v>47</v>
      </c>
      <c r="B26" s="9">
        <v>100</v>
      </c>
      <c r="C26" s="9" t="s">
        <v>22</v>
      </c>
      <c r="D26" s="10">
        <v>34</v>
      </c>
      <c r="E26" s="11">
        <f t="shared" si="2"/>
        <v>3400</v>
      </c>
      <c r="F26" s="31"/>
      <c r="G26" s="9" t="s">
        <v>22</v>
      </c>
      <c r="H26" s="32"/>
      <c r="I26" s="35">
        <v>0</v>
      </c>
      <c r="J26" s="36" t="e">
        <f t="shared" si="0"/>
        <v>#DIV/0!</v>
      </c>
      <c r="K26" s="7" t="e">
        <f t="shared" si="1"/>
        <v>#DIV/0!</v>
      </c>
    </row>
    <row r="27" spans="1:11" x14ac:dyDescent="0.25">
      <c r="A27" s="8" t="s">
        <v>46</v>
      </c>
      <c r="B27" s="9">
        <v>25</v>
      </c>
      <c r="C27" s="9" t="s">
        <v>22</v>
      </c>
      <c r="D27" s="10">
        <v>33</v>
      </c>
      <c r="E27" s="11">
        <f t="shared" si="2"/>
        <v>825</v>
      </c>
      <c r="F27" s="31"/>
      <c r="G27" s="9" t="s">
        <v>22</v>
      </c>
      <c r="H27" s="32"/>
      <c r="I27" s="35">
        <v>0</v>
      </c>
      <c r="J27" s="36" t="e">
        <f t="shared" si="0"/>
        <v>#DIV/0!</v>
      </c>
      <c r="K27" s="7" t="e">
        <f t="shared" si="1"/>
        <v>#DIV/0!</v>
      </c>
    </row>
    <row r="28" spans="1:11" x14ac:dyDescent="0.25">
      <c r="A28" s="8" t="s">
        <v>60</v>
      </c>
      <c r="B28" s="9">
        <v>10</v>
      </c>
      <c r="C28" s="9" t="s">
        <v>22</v>
      </c>
      <c r="D28" s="10">
        <v>31</v>
      </c>
      <c r="E28" s="11">
        <f t="shared" si="2"/>
        <v>310</v>
      </c>
      <c r="F28" s="31"/>
      <c r="G28" s="9" t="s">
        <v>22</v>
      </c>
      <c r="H28" s="32"/>
      <c r="I28" s="35">
        <v>0</v>
      </c>
      <c r="J28" s="36" t="e">
        <f t="shared" si="0"/>
        <v>#DIV/0!</v>
      </c>
      <c r="K28" s="7" t="e">
        <f t="shared" si="1"/>
        <v>#DIV/0!</v>
      </c>
    </row>
    <row r="29" spans="1:11" x14ac:dyDescent="0.25">
      <c r="A29" s="8" t="s">
        <v>32</v>
      </c>
      <c r="B29" s="9">
        <v>1</v>
      </c>
      <c r="C29" s="9" t="s">
        <v>23</v>
      </c>
      <c r="D29" s="10">
        <v>27</v>
      </c>
      <c r="E29" s="11">
        <f t="shared" si="2"/>
        <v>27</v>
      </c>
      <c r="F29" s="31"/>
      <c r="G29" s="9" t="s">
        <v>23</v>
      </c>
      <c r="H29" s="32"/>
      <c r="I29" s="35">
        <v>0</v>
      </c>
      <c r="J29" s="36" t="e">
        <f t="shared" si="0"/>
        <v>#DIV/0!</v>
      </c>
      <c r="K29" s="7" t="e">
        <f t="shared" si="1"/>
        <v>#DIV/0!</v>
      </c>
    </row>
    <row r="30" spans="1:11" x14ac:dyDescent="0.25">
      <c r="A30" s="8" t="s">
        <v>61</v>
      </c>
      <c r="B30" s="9">
        <v>0.75</v>
      </c>
      <c r="C30" s="9" t="s">
        <v>23</v>
      </c>
      <c r="D30" s="10">
        <v>24</v>
      </c>
      <c r="E30" s="11">
        <f t="shared" si="2"/>
        <v>18</v>
      </c>
      <c r="F30" s="31"/>
      <c r="G30" s="9" t="s">
        <v>23</v>
      </c>
      <c r="H30" s="32"/>
      <c r="I30" s="35">
        <v>0</v>
      </c>
      <c r="J30" s="36" t="e">
        <f t="shared" si="0"/>
        <v>#DIV/0!</v>
      </c>
      <c r="K30" s="7" t="e">
        <f t="shared" si="1"/>
        <v>#DIV/0!</v>
      </c>
    </row>
    <row r="31" spans="1:11" x14ac:dyDescent="0.25">
      <c r="A31" s="8" t="s">
        <v>62</v>
      </c>
      <c r="B31" s="9">
        <v>0.75</v>
      </c>
      <c r="C31" s="9" t="s">
        <v>23</v>
      </c>
      <c r="D31" s="10">
        <v>21</v>
      </c>
      <c r="E31" s="11">
        <f t="shared" si="2"/>
        <v>15.75</v>
      </c>
      <c r="F31" s="31" t="s">
        <v>75</v>
      </c>
      <c r="G31" s="9" t="s">
        <v>23</v>
      </c>
      <c r="H31" s="32"/>
      <c r="I31" s="35">
        <v>0</v>
      </c>
      <c r="J31" s="36" t="e">
        <f t="shared" si="0"/>
        <v>#DIV/0!</v>
      </c>
      <c r="K31" s="7" t="e">
        <f t="shared" si="1"/>
        <v>#DIV/0!</v>
      </c>
    </row>
    <row r="32" spans="1:11" x14ac:dyDescent="0.25">
      <c r="A32" s="8" t="s">
        <v>63</v>
      </c>
      <c r="B32" s="9">
        <v>0.75</v>
      </c>
      <c r="C32" s="9" t="s">
        <v>23</v>
      </c>
      <c r="D32" s="10">
        <v>17</v>
      </c>
      <c r="E32" s="11">
        <f t="shared" si="2"/>
        <v>12.75</v>
      </c>
      <c r="F32" s="31"/>
      <c r="G32" s="9" t="s">
        <v>23</v>
      </c>
      <c r="H32" s="32"/>
      <c r="I32" s="35">
        <v>0</v>
      </c>
      <c r="J32" s="36" t="e">
        <f t="shared" si="0"/>
        <v>#DIV/0!</v>
      </c>
      <c r="K32" s="7" t="e">
        <f t="shared" si="1"/>
        <v>#DIV/0!</v>
      </c>
    </row>
    <row r="33" spans="1:11" x14ac:dyDescent="0.25">
      <c r="A33" s="8" t="s">
        <v>45</v>
      </c>
      <c r="B33" s="9">
        <v>1000</v>
      </c>
      <c r="C33" s="9" t="s">
        <v>22</v>
      </c>
      <c r="D33" s="10">
        <v>14</v>
      </c>
      <c r="E33" s="11">
        <f t="shared" si="2"/>
        <v>14000</v>
      </c>
      <c r="F33" s="31" t="s">
        <v>75</v>
      </c>
      <c r="G33" s="9" t="s">
        <v>22</v>
      </c>
      <c r="H33" s="32"/>
      <c r="I33" s="35">
        <v>0</v>
      </c>
      <c r="J33" s="36" t="e">
        <f t="shared" si="0"/>
        <v>#DIV/0!</v>
      </c>
      <c r="K33" s="7" t="e">
        <f t="shared" si="1"/>
        <v>#DIV/0!</v>
      </c>
    </row>
    <row r="34" spans="1:11" x14ac:dyDescent="0.25">
      <c r="A34" s="8" t="s">
        <v>48</v>
      </c>
      <c r="B34" s="9">
        <v>500</v>
      </c>
      <c r="C34" s="9" t="s">
        <v>22</v>
      </c>
      <c r="D34" s="10">
        <v>14</v>
      </c>
      <c r="E34" s="11">
        <f>B34*D34</f>
        <v>7000</v>
      </c>
      <c r="F34" s="31" t="s">
        <v>75</v>
      </c>
      <c r="G34" s="9" t="s">
        <v>22</v>
      </c>
      <c r="H34" s="32"/>
      <c r="I34" s="35">
        <v>0</v>
      </c>
      <c r="J34" s="36" t="e">
        <f t="shared" si="0"/>
        <v>#DIV/0!</v>
      </c>
      <c r="K34" s="7" t="e">
        <f t="shared" si="1"/>
        <v>#DIV/0!</v>
      </c>
    </row>
    <row r="35" spans="1:11" x14ac:dyDescent="0.25">
      <c r="A35" s="8" t="s">
        <v>65</v>
      </c>
      <c r="B35" s="9">
        <v>1</v>
      </c>
      <c r="C35" s="9" t="s">
        <v>23</v>
      </c>
      <c r="D35" s="10">
        <v>14</v>
      </c>
      <c r="E35" s="11">
        <f t="shared" si="2"/>
        <v>14</v>
      </c>
      <c r="F35" s="31"/>
      <c r="G35" s="9" t="s">
        <v>23</v>
      </c>
      <c r="H35" s="32"/>
      <c r="I35" s="35">
        <v>0</v>
      </c>
      <c r="J35" s="36" t="e">
        <f t="shared" si="0"/>
        <v>#DIV/0!</v>
      </c>
      <c r="K35" s="7" t="e">
        <f t="shared" si="1"/>
        <v>#DIV/0!</v>
      </c>
    </row>
    <row r="36" spans="1:11" x14ac:dyDescent="0.25">
      <c r="A36" s="8" t="s">
        <v>29</v>
      </c>
      <c r="B36" s="9">
        <v>2000</v>
      </c>
      <c r="C36" s="9" t="s">
        <v>22</v>
      </c>
      <c r="D36" s="10">
        <v>10</v>
      </c>
      <c r="E36" s="11">
        <f t="shared" si="2"/>
        <v>20000</v>
      </c>
      <c r="F36" s="31"/>
      <c r="G36" s="9" t="s">
        <v>22</v>
      </c>
      <c r="H36" s="32"/>
      <c r="I36" s="35">
        <v>0</v>
      </c>
      <c r="J36" s="36" t="e">
        <f t="shared" ref="J36:J64" si="3">I36/H36</f>
        <v>#DIV/0!</v>
      </c>
      <c r="K36" s="7" t="e">
        <f t="shared" ref="K36:K64" si="4">J36*E36</f>
        <v>#DIV/0!</v>
      </c>
    </row>
    <row r="37" spans="1:11" x14ac:dyDescent="0.25">
      <c r="A37" s="8" t="s">
        <v>66</v>
      </c>
      <c r="B37" s="9">
        <v>1</v>
      </c>
      <c r="C37" s="9" t="s">
        <v>22</v>
      </c>
      <c r="D37" s="10">
        <v>10</v>
      </c>
      <c r="E37" s="11">
        <f t="shared" si="2"/>
        <v>10</v>
      </c>
      <c r="F37" s="31"/>
      <c r="G37" s="9" t="s">
        <v>22</v>
      </c>
      <c r="H37" s="32"/>
      <c r="I37" s="35">
        <v>0</v>
      </c>
      <c r="J37" s="36" t="e">
        <f t="shared" si="3"/>
        <v>#DIV/0!</v>
      </c>
      <c r="K37" s="7" t="e">
        <f t="shared" si="4"/>
        <v>#DIV/0!</v>
      </c>
    </row>
    <row r="38" spans="1:11" x14ac:dyDescent="0.25">
      <c r="A38" s="8" t="s">
        <v>37</v>
      </c>
      <c r="B38" s="9">
        <v>1</v>
      </c>
      <c r="C38" s="9" t="s">
        <v>23</v>
      </c>
      <c r="D38" s="10">
        <v>8</v>
      </c>
      <c r="E38" s="11">
        <f t="shared" si="2"/>
        <v>8</v>
      </c>
      <c r="F38" s="31" t="s">
        <v>75</v>
      </c>
      <c r="G38" s="9" t="s">
        <v>23</v>
      </c>
      <c r="H38" s="32"/>
      <c r="I38" s="35">
        <v>0</v>
      </c>
      <c r="J38" s="36" t="e">
        <f t="shared" si="3"/>
        <v>#DIV/0!</v>
      </c>
      <c r="K38" s="7" t="e">
        <f t="shared" si="4"/>
        <v>#DIV/0!</v>
      </c>
    </row>
    <row r="39" spans="1:11" x14ac:dyDescent="0.25">
      <c r="A39" s="8" t="s">
        <v>51</v>
      </c>
      <c r="B39" s="9">
        <v>25</v>
      </c>
      <c r="C39" s="9" t="s">
        <v>22</v>
      </c>
      <c r="D39" s="10">
        <v>8</v>
      </c>
      <c r="E39" s="11">
        <f t="shared" si="2"/>
        <v>200</v>
      </c>
      <c r="F39" s="31"/>
      <c r="G39" s="9" t="s">
        <v>22</v>
      </c>
      <c r="H39" s="32"/>
      <c r="I39" s="35">
        <v>0</v>
      </c>
      <c r="J39" s="36" t="e">
        <f t="shared" si="3"/>
        <v>#DIV/0!</v>
      </c>
      <c r="K39" s="7" t="e">
        <f t="shared" si="4"/>
        <v>#DIV/0!</v>
      </c>
    </row>
    <row r="40" spans="1:11" ht="13.2" customHeight="1" x14ac:dyDescent="0.25">
      <c r="A40" s="34" t="s">
        <v>38</v>
      </c>
      <c r="B40" s="9">
        <v>1</v>
      </c>
      <c r="C40" s="9" t="s">
        <v>22</v>
      </c>
      <c r="D40" s="10">
        <v>8</v>
      </c>
      <c r="E40" s="11">
        <f t="shared" si="2"/>
        <v>8</v>
      </c>
      <c r="F40" s="31"/>
      <c r="G40" s="9" t="s">
        <v>22</v>
      </c>
      <c r="H40" s="32"/>
      <c r="I40" s="35">
        <v>0</v>
      </c>
      <c r="J40" s="36" t="e">
        <f t="shared" si="3"/>
        <v>#DIV/0!</v>
      </c>
      <c r="K40" s="7" t="e">
        <f t="shared" si="4"/>
        <v>#DIV/0!</v>
      </c>
    </row>
    <row r="41" spans="1:11" x14ac:dyDescent="0.25">
      <c r="A41" s="8" t="s">
        <v>7</v>
      </c>
      <c r="B41" s="9">
        <v>10</v>
      </c>
      <c r="C41" s="9" t="s">
        <v>22</v>
      </c>
      <c r="D41" s="10">
        <v>8</v>
      </c>
      <c r="E41" s="11">
        <f t="shared" si="2"/>
        <v>80</v>
      </c>
      <c r="F41" s="31"/>
      <c r="G41" s="9" t="s">
        <v>22</v>
      </c>
      <c r="H41" s="32"/>
      <c r="I41" s="35">
        <v>0</v>
      </c>
      <c r="J41" s="36" t="e">
        <f t="shared" si="3"/>
        <v>#DIV/0!</v>
      </c>
      <c r="K41" s="7" t="e">
        <f t="shared" si="4"/>
        <v>#DIV/0!</v>
      </c>
    </row>
    <row r="42" spans="1:11" x14ac:dyDescent="0.25">
      <c r="A42" s="13" t="s">
        <v>80</v>
      </c>
      <c r="B42" s="9">
        <v>0.25</v>
      </c>
      <c r="C42" s="9" t="s">
        <v>23</v>
      </c>
      <c r="D42" s="10">
        <v>8</v>
      </c>
      <c r="E42" s="11">
        <f t="shared" si="2"/>
        <v>2</v>
      </c>
      <c r="F42" s="31" t="s">
        <v>75</v>
      </c>
      <c r="G42" s="9" t="s">
        <v>23</v>
      </c>
      <c r="H42" s="32"/>
      <c r="I42" s="35">
        <v>0</v>
      </c>
      <c r="J42" s="36" t="e">
        <f t="shared" si="3"/>
        <v>#DIV/0!</v>
      </c>
      <c r="K42" s="7" t="e">
        <f t="shared" si="4"/>
        <v>#DIV/0!</v>
      </c>
    </row>
    <row r="43" spans="1:11" x14ac:dyDescent="0.25">
      <c r="A43" s="8" t="s">
        <v>8</v>
      </c>
      <c r="B43" s="9">
        <v>25</v>
      </c>
      <c r="C43" s="9" t="s">
        <v>22</v>
      </c>
      <c r="D43" s="10">
        <v>7</v>
      </c>
      <c r="E43" s="11">
        <f t="shared" si="2"/>
        <v>175</v>
      </c>
      <c r="F43" s="31"/>
      <c r="G43" s="9" t="s">
        <v>22</v>
      </c>
      <c r="H43" s="32"/>
      <c r="I43" s="35">
        <v>0</v>
      </c>
      <c r="J43" s="36" t="e">
        <f t="shared" si="3"/>
        <v>#DIV/0!</v>
      </c>
      <c r="K43" s="7" t="e">
        <f t="shared" si="4"/>
        <v>#DIV/0!</v>
      </c>
    </row>
    <row r="44" spans="1:11" x14ac:dyDescent="0.25">
      <c r="A44" s="8" t="s">
        <v>30</v>
      </c>
      <c r="B44" s="9">
        <v>25</v>
      </c>
      <c r="C44" s="9" t="s">
        <v>22</v>
      </c>
      <c r="D44" s="10">
        <v>86</v>
      </c>
      <c r="E44" s="11">
        <f t="shared" si="2"/>
        <v>2150</v>
      </c>
      <c r="F44" s="31"/>
      <c r="G44" s="9" t="s">
        <v>22</v>
      </c>
      <c r="H44" s="32"/>
      <c r="I44" s="35">
        <v>0</v>
      </c>
      <c r="J44" s="36" t="e">
        <f t="shared" si="3"/>
        <v>#DIV/0!</v>
      </c>
      <c r="K44" s="7" t="e">
        <f t="shared" si="4"/>
        <v>#DIV/0!</v>
      </c>
    </row>
    <row r="45" spans="1:11" x14ac:dyDescent="0.25">
      <c r="A45" s="8" t="s">
        <v>9</v>
      </c>
      <c r="B45" s="9">
        <v>25</v>
      </c>
      <c r="C45" s="9" t="s">
        <v>22</v>
      </c>
      <c r="D45" s="10">
        <v>6</v>
      </c>
      <c r="E45" s="11">
        <f t="shared" si="2"/>
        <v>150</v>
      </c>
      <c r="F45" s="31"/>
      <c r="G45" s="9" t="s">
        <v>22</v>
      </c>
      <c r="H45" s="32"/>
      <c r="I45" s="35">
        <v>0</v>
      </c>
      <c r="J45" s="36" t="e">
        <f t="shared" si="3"/>
        <v>#DIV/0!</v>
      </c>
      <c r="K45" s="7" t="e">
        <f t="shared" si="4"/>
        <v>#DIV/0!</v>
      </c>
    </row>
    <row r="46" spans="1:11" x14ac:dyDescent="0.25">
      <c r="A46" s="8" t="s">
        <v>10</v>
      </c>
      <c r="B46" s="9">
        <v>50</v>
      </c>
      <c r="C46" s="9" t="s">
        <v>22</v>
      </c>
      <c r="D46" s="10">
        <v>6</v>
      </c>
      <c r="E46" s="11">
        <f t="shared" si="2"/>
        <v>300</v>
      </c>
      <c r="F46" s="31"/>
      <c r="G46" s="9" t="s">
        <v>22</v>
      </c>
      <c r="H46" s="32"/>
      <c r="I46" s="35">
        <v>0</v>
      </c>
      <c r="J46" s="36" t="e">
        <f t="shared" si="3"/>
        <v>#DIV/0!</v>
      </c>
      <c r="K46" s="7" t="e">
        <f t="shared" si="4"/>
        <v>#DIV/0!</v>
      </c>
    </row>
    <row r="47" spans="1:11" x14ac:dyDescent="0.25">
      <c r="A47" s="8" t="s">
        <v>11</v>
      </c>
      <c r="B47" s="9">
        <v>50</v>
      </c>
      <c r="C47" s="9" t="s">
        <v>22</v>
      </c>
      <c r="D47" s="10">
        <v>6</v>
      </c>
      <c r="E47" s="11">
        <f t="shared" si="2"/>
        <v>300</v>
      </c>
      <c r="F47" s="31"/>
      <c r="G47" s="9" t="s">
        <v>22</v>
      </c>
      <c r="H47" s="32"/>
      <c r="I47" s="35">
        <v>0</v>
      </c>
      <c r="J47" s="36" t="e">
        <f t="shared" si="3"/>
        <v>#DIV/0!</v>
      </c>
      <c r="K47" s="7" t="e">
        <f t="shared" si="4"/>
        <v>#DIV/0!</v>
      </c>
    </row>
    <row r="48" spans="1:11" x14ac:dyDescent="0.25">
      <c r="A48" s="13" t="s">
        <v>68</v>
      </c>
      <c r="B48" s="14">
        <v>10</v>
      </c>
      <c r="C48" s="14" t="s">
        <v>22</v>
      </c>
      <c r="D48" s="15">
        <v>5</v>
      </c>
      <c r="E48" s="11">
        <f>B48*D48</f>
        <v>50</v>
      </c>
      <c r="F48" s="31"/>
      <c r="G48" s="14" t="s">
        <v>22</v>
      </c>
      <c r="H48" s="32"/>
      <c r="I48" s="35">
        <v>0</v>
      </c>
      <c r="J48" s="36" t="e">
        <f t="shared" si="3"/>
        <v>#DIV/0!</v>
      </c>
      <c r="K48" s="7" t="e">
        <f t="shared" si="4"/>
        <v>#DIV/0!</v>
      </c>
    </row>
    <row r="49" spans="1:11" x14ac:dyDescent="0.25">
      <c r="A49" s="8" t="s">
        <v>12</v>
      </c>
      <c r="B49" s="9">
        <v>20</v>
      </c>
      <c r="C49" s="9" t="s">
        <v>22</v>
      </c>
      <c r="D49" s="10">
        <v>5</v>
      </c>
      <c r="E49" s="11">
        <f t="shared" si="2"/>
        <v>100</v>
      </c>
      <c r="F49" s="31"/>
      <c r="G49" s="9" t="s">
        <v>22</v>
      </c>
      <c r="H49" s="32"/>
      <c r="I49" s="35">
        <v>0</v>
      </c>
      <c r="J49" s="36" t="e">
        <f t="shared" si="3"/>
        <v>#DIV/0!</v>
      </c>
      <c r="K49" s="7" t="e">
        <f t="shared" si="4"/>
        <v>#DIV/0!</v>
      </c>
    </row>
    <row r="50" spans="1:11" x14ac:dyDescent="0.25">
      <c r="A50" s="8" t="s">
        <v>67</v>
      </c>
      <c r="B50" s="9">
        <v>1</v>
      </c>
      <c r="C50" s="9" t="s">
        <v>22</v>
      </c>
      <c r="D50" s="10">
        <v>4</v>
      </c>
      <c r="E50" s="11">
        <f t="shared" si="2"/>
        <v>4</v>
      </c>
      <c r="F50" s="31"/>
      <c r="G50" s="9" t="s">
        <v>22</v>
      </c>
      <c r="H50" s="32"/>
      <c r="I50" s="35">
        <v>0</v>
      </c>
      <c r="J50" s="36" t="e">
        <f t="shared" si="3"/>
        <v>#DIV/0!</v>
      </c>
      <c r="K50" s="7" t="e">
        <f t="shared" si="4"/>
        <v>#DIV/0!</v>
      </c>
    </row>
    <row r="51" spans="1:11" ht="21" x14ac:dyDescent="0.25">
      <c r="A51" s="16" t="s">
        <v>35</v>
      </c>
      <c r="B51" s="9">
        <v>3750</v>
      </c>
      <c r="C51" s="9" t="s">
        <v>22</v>
      </c>
      <c r="D51" s="10">
        <v>4</v>
      </c>
      <c r="E51" s="11">
        <f t="shared" si="2"/>
        <v>15000</v>
      </c>
      <c r="F51" s="31"/>
      <c r="G51" s="9" t="s">
        <v>22</v>
      </c>
      <c r="H51" s="32"/>
      <c r="I51" s="35">
        <v>0</v>
      </c>
      <c r="J51" s="36" t="e">
        <f t="shared" si="3"/>
        <v>#DIV/0!</v>
      </c>
      <c r="K51" s="7" t="e">
        <f t="shared" si="4"/>
        <v>#DIV/0!</v>
      </c>
    </row>
    <row r="52" spans="1:11" x14ac:dyDescent="0.25">
      <c r="A52" s="8" t="s">
        <v>74</v>
      </c>
      <c r="B52" s="9">
        <v>1</v>
      </c>
      <c r="C52" s="9" t="s">
        <v>22</v>
      </c>
      <c r="D52" s="10">
        <v>4</v>
      </c>
      <c r="E52" s="11">
        <f t="shared" ref="E52:E59" si="5">B52*D52</f>
        <v>4</v>
      </c>
      <c r="F52" s="31"/>
      <c r="G52" s="9" t="s">
        <v>22</v>
      </c>
      <c r="H52" s="32"/>
      <c r="I52" s="35">
        <v>0</v>
      </c>
      <c r="J52" s="36" t="e">
        <f t="shared" si="3"/>
        <v>#DIV/0!</v>
      </c>
      <c r="K52" s="7" t="e">
        <f t="shared" si="4"/>
        <v>#DIV/0!</v>
      </c>
    </row>
    <row r="53" spans="1:11" x14ac:dyDescent="0.25">
      <c r="A53" s="8" t="s">
        <v>50</v>
      </c>
      <c r="B53" s="9">
        <v>1</v>
      </c>
      <c r="C53" s="9" t="s">
        <v>22</v>
      </c>
      <c r="D53" s="10">
        <v>3</v>
      </c>
      <c r="E53" s="11">
        <f t="shared" si="5"/>
        <v>3</v>
      </c>
      <c r="F53" s="31"/>
      <c r="G53" s="9" t="s">
        <v>22</v>
      </c>
      <c r="H53" s="32"/>
      <c r="I53" s="35">
        <v>0</v>
      </c>
      <c r="J53" s="36" t="e">
        <f t="shared" si="3"/>
        <v>#DIV/0!</v>
      </c>
      <c r="K53" s="7" t="e">
        <f t="shared" si="4"/>
        <v>#DIV/0!</v>
      </c>
    </row>
    <row r="54" spans="1:11" x14ac:dyDescent="0.25">
      <c r="A54" s="8" t="s">
        <v>15</v>
      </c>
      <c r="B54" s="9">
        <v>20</v>
      </c>
      <c r="C54" s="9" t="s">
        <v>22</v>
      </c>
      <c r="D54" s="10">
        <v>3</v>
      </c>
      <c r="E54" s="11">
        <f t="shared" si="5"/>
        <v>60</v>
      </c>
      <c r="F54" s="31"/>
      <c r="G54" s="9" t="s">
        <v>22</v>
      </c>
      <c r="H54" s="32"/>
      <c r="I54" s="35">
        <v>0</v>
      </c>
      <c r="J54" s="36" t="e">
        <f t="shared" si="3"/>
        <v>#DIV/0!</v>
      </c>
      <c r="K54" s="7" t="e">
        <f t="shared" si="4"/>
        <v>#DIV/0!</v>
      </c>
    </row>
    <row r="55" spans="1:11" x14ac:dyDescent="0.25">
      <c r="A55" s="8" t="s">
        <v>13</v>
      </c>
      <c r="B55" s="9">
        <v>25</v>
      </c>
      <c r="C55" s="9" t="s">
        <v>22</v>
      </c>
      <c r="D55" s="10">
        <v>3</v>
      </c>
      <c r="E55" s="11">
        <f t="shared" si="5"/>
        <v>75</v>
      </c>
      <c r="F55" s="31"/>
      <c r="G55" s="9" t="s">
        <v>22</v>
      </c>
      <c r="H55" s="32"/>
      <c r="I55" s="35">
        <v>0</v>
      </c>
      <c r="J55" s="36" t="e">
        <f t="shared" si="3"/>
        <v>#DIV/0!</v>
      </c>
      <c r="K55" s="7" t="e">
        <f t="shared" si="4"/>
        <v>#DIV/0!</v>
      </c>
    </row>
    <row r="56" spans="1:11" x14ac:dyDescent="0.25">
      <c r="A56" s="8" t="s">
        <v>14</v>
      </c>
      <c r="B56" s="9">
        <v>50</v>
      </c>
      <c r="C56" s="9" t="s">
        <v>22</v>
      </c>
      <c r="D56" s="10">
        <v>3</v>
      </c>
      <c r="E56" s="11">
        <f t="shared" si="5"/>
        <v>150</v>
      </c>
      <c r="F56" s="31"/>
      <c r="G56" s="9" t="s">
        <v>22</v>
      </c>
      <c r="H56" s="32"/>
      <c r="I56" s="35">
        <v>0</v>
      </c>
      <c r="J56" s="36" t="e">
        <f t="shared" si="3"/>
        <v>#DIV/0!</v>
      </c>
      <c r="K56" s="7" t="e">
        <f t="shared" si="4"/>
        <v>#DIV/0!</v>
      </c>
    </row>
    <row r="57" spans="1:11" ht="21" x14ac:dyDescent="0.25">
      <c r="A57" s="17" t="s">
        <v>33</v>
      </c>
      <c r="B57" s="9">
        <v>700</v>
      </c>
      <c r="C57" s="9" t="s">
        <v>22</v>
      </c>
      <c r="D57" s="10">
        <v>2</v>
      </c>
      <c r="E57" s="11">
        <f t="shared" si="5"/>
        <v>1400</v>
      </c>
      <c r="F57" s="31"/>
      <c r="G57" s="9" t="s">
        <v>22</v>
      </c>
      <c r="H57" s="32"/>
      <c r="I57" s="35">
        <v>0</v>
      </c>
      <c r="J57" s="36" t="e">
        <f t="shared" si="3"/>
        <v>#DIV/0!</v>
      </c>
      <c r="K57" s="7" t="e">
        <f t="shared" si="4"/>
        <v>#DIV/0!</v>
      </c>
    </row>
    <row r="58" spans="1:11" x14ac:dyDescent="0.25">
      <c r="A58" s="8" t="s">
        <v>73</v>
      </c>
      <c r="B58" s="9">
        <v>1</v>
      </c>
      <c r="C58" s="9" t="s">
        <v>22</v>
      </c>
      <c r="D58" s="10">
        <v>2</v>
      </c>
      <c r="E58" s="11">
        <f t="shared" si="5"/>
        <v>2</v>
      </c>
      <c r="F58" s="31"/>
      <c r="G58" s="9" t="s">
        <v>22</v>
      </c>
      <c r="H58" s="32"/>
      <c r="I58" s="35">
        <v>0</v>
      </c>
      <c r="J58" s="36" t="e">
        <f t="shared" si="3"/>
        <v>#DIV/0!</v>
      </c>
      <c r="K58" s="7" t="e">
        <f t="shared" si="4"/>
        <v>#DIV/0!</v>
      </c>
    </row>
    <row r="59" spans="1:11" x14ac:dyDescent="0.25">
      <c r="A59" s="8" t="s">
        <v>72</v>
      </c>
      <c r="B59" s="9">
        <v>1</v>
      </c>
      <c r="C59" s="9" t="s">
        <v>22</v>
      </c>
      <c r="D59" s="10">
        <v>2</v>
      </c>
      <c r="E59" s="11">
        <f t="shared" si="5"/>
        <v>2</v>
      </c>
      <c r="F59" s="31" t="s">
        <v>75</v>
      </c>
      <c r="G59" s="9" t="s">
        <v>22</v>
      </c>
      <c r="H59" s="32"/>
      <c r="I59" s="35">
        <v>0</v>
      </c>
      <c r="J59" s="36" t="e">
        <f t="shared" si="3"/>
        <v>#DIV/0!</v>
      </c>
      <c r="K59" s="7" t="e">
        <f t="shared" si="4"/>
        <v>#DIV/0!</v>
      </c>
    </row>
    <row r="60" spans="1:11" x14ac:dyDescent="0.25">
      <c r="A60" s="8" t="s">
        <v>84</v>
      </c>
      <c r="B60" s="9">
        <v>1</v>
      </c>
      <c r="C60" s="9" t="s">
        <v>22</v>
      </c>
      <c r="D60" s="10">
        <v>2</v>
      </c>
      <c r="E60" s="11">
        <f t="shared" si="2"/>
        <v>2</v>
      </c>
      <c r="F60" s="31"/>
      <c r="G60" s="9" t="s">
        <v>22</v>
      </c>
      <c r="H60" s="32"/>
      <c r="I60" s="35">
        <v>0</v>
      </c>
      <c r="J60" s="36" t="e">
        <f t="shared" si="3"/>
        <v>#DIV/0!</v>
      </c>
      <c r="K60" s="7" t="e">
        <f t="shared" si="4"/>
        <v>#DIV/0!</v>
      </c>
    </row>
    <row r="61" spans="1:11" ht="12.6" customHeight="1" x14ac:dyDescent="0.25">
      <c r="A61" s="16" t="s">
        <v>34</v>
      </c>
      <c r="B61" s="9">
        <v>1</v>
      </c>
      <c r="C61" s="9" t="s">
        <v>22</v>
      </c>
      <c r="D61" s="10">
        <v>2</v>
      </c>
      <c r="E61" s="11">
        <f t="shared" si="2"/>
        <v>2</v>
      </c>
      <c r="F61" s="31"/>
      <c r="G61" s="9" t="s">
        <v>22</v>
      </c>
      <c r="H61" s="32"/>
      <c r="I61" s="35">
        <v>0</v>
      </c>
      <c r="J61" s="36" t="e">
        <f t="shared" si="3"/>
        <v>#DIV/0!</v>
      </c>
      <c r="K61" s="7" t="e">
        <f t="shared" si="4"/>
        <v>#DIV/0!</v>
      </c>
    </row>
    <row r="62" spans="1:11" x14ac:dyDescent="0.25">
      <c r="A62" s="8" t="s">
        <v>69</v>
      </c>
      <c r="B62" s="9">
        <v>0.75</v>
      </c>
      <c r="C62" s="9" t="s">
        <v>23</v>
      </c>
      <c r="D62" s="10">
        <v>2</v>
      </c>
      <c r="E62" s="11">
        <f t="shared" si="2"/>
        <v>1.5</v>
      </c>
      <c r="F62" s="31"/>
      <c r="G62" s="9" t="s">
        <v>23</v>
      </c>
      <c r="H62" s="32"/>
      <c r="I62" s="35">
        <v>0</v>
      </c>
      <c r="J62" s="36" t="e">
        <f t="shared" si="3"/>
        <v>#DIV/0!</v>
      </c>
      <c r="K62" s="39" t="e">
        <f t="shared" si="4"/>
        <v>#DIV/0!</v>
      </c>
    </row>
    <row r="63" spans="1:11" x14ac:dyDescent="0.25">
      <c r="A63" s="8" t="s">
        <v>70</v>
      </c>
      <c r="B63" s="9">
        <v>0.3</v>
      </c>
      <c r="C63" s="9" t="s">
        <v>23</v>
      </c>
      <c r="D63" s="10">
        <v>2</v>
      </c>
      <c r="E63" s="11">
        <f t="shared" si="2"/>
        <v>0.6</v>
      </c>
      <c r="F63" s="31"/>
      <c r="G63" s="9" t="s">
        <v>23</v>
      </c>
      <c r="H63" s="32"/>
      <c r="I63" s="35">
        <v>0</v>
      </c>
      <c r="J63" s="36" t="e">
        <f t="shared" si="3"/>
        <v>#DIV/0!</v>
      </c>
      <c r="K63" s="7" t="e">
        <f t="shared" si="4"/>
        <v>#DIV/0!</v>
      </c>
    </row>
    <row r="64" spans="1:11" x14ac:dyDescent="0.25">
      <c r="A64" s="8" t="s">
        <v>71</v>
      </c>
      <c r="B64" s="9">
        <v>1</v>
      </c>
      <c r="C64" s="9" t="s">
        <v>22</v>
      </c>
      <c r="D64" s="10">
        <v>2</v>
      </c>
      <c r="E64" s="11">
        <f t="shared" si="2"/>
        <v>2</v>
      </c>
      <c r="F64" s="31"/>
      <c r="G64" s="9" t="s">
        <v>22</v>
      </c>
      <c r="H64" s="32"/>
      <c r="I64" s="35">
        <v>0</v>
      </c>
      <c r="J64" s="36" t="e">
        <f t="shared" si="3"/>
        <v>#DIV/0!</v>
      </c>
      <c r="K64" s="7" t="e">
        <f t="shared" si="4"/>
        <v>#DIV/0!</v>
      </c>
    </row>
    <row r="66" spans="2:11" ht="57" customHeight="1" x14ac:dyDescent="0.45">
      <c r="B66" s="41" t="s">
        <v>20</v>
      </c>
      <c r="C66" s="41"/>
      <c r="D66" s="41"/>
      <c r="E66" s="41"/>
      <c r="F66" s="41"/>
      <c r="G66" s="41"/>
      <c r="H66" s="41"/>
      <c r="I66" s="41"/>
      <c r="J66" s="2"/>
      <c r="K66" s="3" t="e">
        <f>SUM(K4:K64)</f>
        <v>#DIV/0!</v>
      </c>
    </row>
  </sheetData>
  <sheetProtection algorithmName="SHA-512" hashValue="YhWzsi5V4MTRdqm05vQS+9FdbRdpcP/CRKZHzJhkOQsrRy66L5GorgAtAVASBsDyxxjtk7FwoYKYjwIhNU1W6A==" saltValue="NcnqWF8H+wOy4hgBV55nnQ==" spinCount="100000" sheet="1" objects="1" scenarios="1"/>
  <autoFilter ref="A3:J64" xr:uid="{0345B075-A302-4E8D-BD0D-0CB84C6FC201}">
    <sortState xmlns:xlrd2="http://schemas.microsoft.com/office/spreadsheetml/2017/richdata2" ref="A4:J64">
      <sortCondition descending="1" ref="D3:D64"/>
    </sortState>
  </autoFilter>
  <mergeCells count="2">
    <mergeCell ref="A1:J1"/>
    <mergeCell ref="B66:I66"/>
  </mergeCells>
  <pageMargins left="0.7" right="0.7" top="0.75" bottom="0.75" header="0.3" footer="0.3"/>
  <pageSetup paperSize="9" orientation="portrait" horizontalDpi="300" r:id="rId1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Catering en schoonmaakartikelen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Borst, Anne (RWS CD)</dc:creator>
  <cp:lastModifiedBy>Borst, Anne (RWS CD)</cp:lastModifiedBy>
  <dcterms:created xsi:type="dcterms:W3CDTF">2025-06-24T15:18:19Z</dcterms:created>
  <dcterms:modified xsi:type="dcterms:W3CDTF">2025-10-06T14:19:32Z</dcterms:modified>
</cp:coreProperties>
</file>