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landsmidden.sharepoint.com/sites/WGP-Inkoop/Gedeelde documenten/General/Projecten/Software broker 2025_NK/03 Nota's van Inlichtingen/03 Gepubliceerd/"/>
    </mc:Choice>
  </mc:AlternateContent>
  <xr:revisionPtr revIDLastSave="0" documentId="8_{446446AC-C3BD-4995-8532-EC7DC1F47996}" xr6:coauthVersionLast="47" xr6:coauthVersionMax="47" xr10:uidLastSave="{00000000-0000-0000-0000-000000000000}"/>
  <bookViews>
    <workbookView xWindow="-120" yWindow="-120" windowWidth="51840" windowHeight="21240" xr2:uid="{52663CB6-B4BA-4918-9E2B-E946E45F06E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F4" i="1"/>
  <c r="F15" i="1"/>
  <c r="H15" i="1" s="1"/>
  <c r="F16" i="1"/>
  <c r="H16" i="1" s="1"/>
  <c r="F17" i="1"/>
  <c r="H17" i="1" s="1"/>
  <c r="F18" i="1"/>
  <c r="H18" i="1" s="1"/>
  <c r="F35" i="1"/>
  <c r="H35" i="1" s="1"/>
  <c r="H4" i="1" l="1"/>
  <c r="F13" i="1"/>
  <c r="H13" i="1" s="1"/>
  <c r="F14" i="1"/>
  <c r="H14" i="1" s="1"/>
  <c r="F11" i="1"/>
  <c r="H11" i="1" s="1"/>
  <c r="F12" i="1"/>
  <c r="H12" i="1" s="1"/>
  <c r="F8" i="1"/>
  <c r="H8" i="1" s="1"/>
  <c r="F9" i="1"/>
  <c r="H9" i="1" s="1"/>
  <c r="F26" i="1" l="1"/>
  <c r="H26" i="1" s="1"/>
  <c r="F25" i="1"/>
  <c r="H25" i="1" s="1"/>
  <c r="F37" i="1" l="1"/>
  <c r="H37" i="1" s="1"/>
  <c r="F36" i="1"/>
  <c r="H36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7" i="1"/>
  <c r="H7" i="1" s="1"/>
  <c r="F6" i="1"/>
  <c r="H6" i="1" s="1"/>
  <c r="F5" i="1"/>
  <c r="H5" i="1" l="1"/>
  <c r="H38" i="1" s="1"/>
</calcChain>
</file>

<file path=xl/sharedStrings.xml><?xml version="1.0" encoding="utf-8"?>
<sst xmlns="http://schemas.openxmlformats.org/spreadsheetml/2006/main" count="80" uniqueCount="80">
  <si>
    <t>Aantal</t>
  </si>
  <si>
    <t>Microsoft licenties</t>
  </si>
  <si>
    <t>Non Microsoft Multiple Licences</t>
  </si>
  <si>
    <t>Non Microsoft Single licenties</t>
  </si>
  <si>
    <t>M365 E5 Unified Existing Customer Sub Per User</t>
  </si>
  <si>
    <t>Visio P1 Sub per User</t>
  </si>
  <si>
    <t>Visio P2 Sub per User</t>
  </si>
  <si>
    <t>Exhange Online P1 Sub Per User</t>
  </si>
  <si>
    <t>Teams Rooms Pro Sub Per Device</t>
  </si>
  <si>
    <t>Win Remote Desktop Services CAL, Alng Sub Per User</t>
  </si>
  <si>
    <t>SQL Server Standard Core Alng LSA 2L</t>
  </si>
  <si>
    <t>Win Server DC Core Alng LSA 2L</t>
  </si>
  <si>
    <t>Win Server Standard Core Alng LSA 2L</t>
  </si>
  <si>
    <t>Articulate 360 Team</t>
  </si>
  <si>
    <t xml:space="preserve">Bitwarden 2020 Enterprise Organization Seat </t>
  </si>
  <si>
    <t>Acronis Cloud Storage Subscription License 5 TB</t>
  </si>
  <si>
    <t>Acronis Cyber Protect - Backup Advanced Workstation</t>
  </si>
  <si>
    <t>Acronis Cyber Protect - Backup Advanced Virtual Host</t>
  </si>
  <si>
    <t>Acronis Cyber Protect - Backup Advanced M365</t>
  </si>
  <si>
    <t>Acronis Manager - Standard with AV - Subscription License Starter Pack - 2 Hosts</t>
  </si>
  <si>
    <t>Acronis Manager Standard - Subscription License - Additional Host (16 Cores)</t>
  </si>
  <si>
    <t>Acronis Backup Advanced O365 SubLic 25Mailb 3y</t>
  </si>
  <si>
    <t>Cloudflare Business</t>
  </si>
  <si>
    <t>ESET PROTECT Entry On-Prem</t>
  </si>
  <si>
    <t>KioWare Lite for Windows Single User</t>
  </si>
  <si>
    <t>Mentimeter Pro 1 user</t>
  </si>
  <si>
    <t xml:space="preserve">Adobe Photoshop for teams ALL </t>
  </si>
  <si>
    <t>Adobe CREATIVE CLOUD FOR TEAMS ALL APPS</t>
  </si>
  <si>
    <t>Adobe ACROBAT STD DC TEAM VIP COM TLS RNW RNW 1U L1</t>
  </si>
  <si>
    <t>Adobe Acrobat Standard DC for teams ALL</t>
  </si>
  <si>
    <t xml:space="preserve">Omada Cloud Based Controller 5-year license fee for one device </t>
  </si>
  <si>
    <t>TeamViewer Corporate (NL)</t>
  </si>
  <si>
    <t>Defender O365 P1 Sub Per User</t>
  </si>
  <si>
    <t>Planner and Project Plan 3</t>
  </si>
  <si>
    <t>CSP - Microsoft Teams Essentials</t>
  </si>
  <si>
    <t>CSP - Microsoft Entra Internet Access</t>
  </si>
  <si>
    <t>CSP - Microsoft Entra Private Access</t>
  </si>
  <si>
    <t>Netto inkoppprijs totaal per jaar 
(€ excl. BTW)</t>
  </si>
  <si>
    <t>Opslagpercentage in procenten (maximaal 3 decimalen)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</si>
  <si>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</si>
  <si>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</si>
  <si>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</si>
  <si>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</si>
  <si>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</si>
  <si>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t>Alleen groene cellen invullen en prijzenblad rechtsgeldig ondertekenen</t>
  </si>
  <si>
    <t>Bijlage 01 - Prijzenblad</t>
  </si>
  <si>
    <t xml:space="preserve">Totale aanbiedingsprijs per jaar exclusief btw (=Inschrijfprijs) </t>
  </si>
  <si>
    <t>Prijs totaal per licentie per jaar netto 
(€ excl. btw)</t>
  </si>
  <si>
    <t>Netto inkoopprijs per stuk per jaar 
(€ excl. BTW)</t>
  </si>
  <si>
    <t xml:space="preserve"> </t>
  </si>
  <si>
    <t>SKU informatie</t>
  </si>
  <si>
    <t>OF4BHILOS71, OF5BEILOS71, OF6BEBLOS71</t>
  </si>
  <si>
    <t>A5XBHDLOS71</t>
  </si>
  <si>
    <t>A5QBHDLOS71</t>
  </si>
  <si>
    <t>SW-PRO-ESETPEOP</t>
  </si>
  <si>
    <t>LIC-OCC-5YR</t>
  </si>
  <si>
    <t>PRR-TVC0001_000000091NL</t>
  </si>
  <si>
    <t>SW-PRO-A360T</t>
  </si>
  <si>
    <t>65297920BA01A12</t>
  </si>
  <si>
    <t>65297910BA01A12</t>
  </si>
  <si>
    <t>65297757BA01C12</t>
  </si>
  <si>
    <t>65297615BA01C12</t>
  </si>
  <si>
    <t>SW-PRO-BW20EOS</t>
  </si>
  <si>
    <t>AAD-33168</t>
  </si>
  <si>
    <t>HWN-00002</t>
  </si>
  <si>
    <t>N9U-00002</t>
  </si>
  <si>
    <t>KF5-00002</t>
  </si>
  <si>
    <t>TRA-00047</t>
  </si>
  <si>
    <t>6VC-02567</t>
  </si>
  <si>
    <t>7NQ-00302</t>
  </si>
  <si>
    <t>9EA-00039</t>
  </si>
  <si>
    <t>9EM-00562</t>
  </si>
  <si>
    <t>V9B-00001</t>
  </si>
  <si>
    <t>7LS-00002</t>
  </si>
  <si>
    <t>M365 F3 Sub Per User</t>
  </si>
  <si>
    <t>CFQ7TTC0JN4R0002MM</t>
  </si>
  <si>
    <t>CFQ7TTC0PFZR0006MM</t>
  </si>
  <si>
    <t>CFQ7TTC0PFZR0003MM</t>
  </si>
  <si>
    <t>JFX-00003</t>
  </si>
  <si>
    <t>Versie 1.1 d.d. 22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</si>
</sst>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44" fontId="4" fillId="2" borderId="26" xfId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44" fontId="2" fillId="3" borderId="0" xfId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16" xfId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44" fontId="2" fillId="3" borderId="15" xfId="1" applyFont="1" applyFill="1" applyBorder="1" applyAlignment="1">
      <alignment horizont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4" fontId="2" fillId="3" borderId="17" xfId="1" applyFont="1" applyFill="1" applyBorder="1" applyAlignment="1">
      <alignment horizontal="center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44" fontId="2" fillId="3" borderId="10" xfId="1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/>
    </xf>
    <xf numFmtId="0" fontId="2" fillId="3" borderId="2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44" fontId="2" fillId="3" borderId="22" xfId="1" applyFont="1" applyFill="1" applyBorder="1" applyAlignment="1">
      <alignment horizontal="center"/>
    </xf>
    <xf numFmtId="44" fontId="2" fillId="3" borderId="18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right"/>
    </xf>
    <xf numFmtId="0" fontId="5" fillId="3" borderId="0" xfId="0" applyFont="1" applyFill="1"/>
    <xf numFmtId="44" fontId="2" fillId="4" borderId="5" xfId="1" applyFont="1" applyFill="1" applyBorder="1" applyAlignment="1" applyProtection="1">
      <alignment horizontal="center" vertical="center" wrapText="1"/>
      <protection locked="0"/>
    </xf>
    <xf numFmtId="44" fontId="2" fillId="4" borderId="1" xfId="1" applyFont="1" applyFill="1" applyBorder="1" applyAlignment="1" applyProtection="1">
      <alignment horizontal="center" vertical="center" wrapText="1"/>
      <protection locked="0"/>
    </xf>
    <xf numFmtId="44" fontId="2" fillId="4" borderId="2" xfId="1" applyFont="1" applyFill="1" applyBorder="1" applyAlignment="1" applyProtection="1">
      <alignment horizontal="center" vertical="center" wrapText="1"/>
      <protection locked="0"/>
    </xf>
    <xf numFmtId="44" fontId="2" fillId="4" borderId="10" xfId="1" applyFont="1" applyFill="1" applyBorder="1" applyAlignment="1" applyProtection="1">
      <alignment horizontal="center" vertical="center" wrapText="1"/>
      <protection locked="0"/>
    </xf>
    <xf numFmtId="44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64" fontId="2" fillId="4" borderId="12" xfId="2" applyNumberFormat="1" applyFont="1" applyFill="1" applyBorder="1" applyAlignment="1" applyProtection="1">
      <alignment horizontal="center" vertical="center" wrapText="1"/>
      <protection locked="0"/>
    </xf>
    <xf numFmtId="164" fontId="2" fillId="4" borderId="13" xfId="2" applyNumberFormat="1" applyFont="1" applyFill="1" applyBorder="1" applyAlignment="1" applyProtection="1">
      <alignment horizontal="center" vertical="center" wrapText="1"/>
      <protection locked="0"/>
    </xf>
    <xf numFmtId="164" fontId="2" fillId="4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4" borderId="14" xfId="2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44" fontId="3" fillId="3" borderId="13" xfId="0" applyNumberFormat="1" applyFont="1" applyFill="1" applyBorder="1" applyAlignment="1">
      <alignment horizontal="right"/>
    </xf>
    <xf numFmtId="44" fontId="3" fillId="3" borderId="0" xfId="0" applyNumberFormat="1" applyFont="1" applyFill="1" applyAlignment="1">
      <alignment horizontal="right"/>
    </xf>
    <xf numFmtId="44" fontId="2" fillId="3" borderId="28" xfId="1" applyFont="1" applyFill="1" applyBorder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B336-383D-4226-BAA6-F4AE9651EFC6}">
  <sheetPr>
    <pageSetUpPr fitToPage="1"/>
  </sheetPr>
  <dimension ref="A1:H52"/>
  <sheetViews>
    <sheetView tabSelected="1" zoomScaleNormal="100" workbookViewId="0">
      <selection activeCell="N13" sqref="N13"/>
    </sheetView>
  </sheetViews>
  <sheetFormatPr defaultColWidth="9.140625" defaultRowHeight="12.75" x14ac:dyDescent="0.2"/>
  <cols>
    <col min="1" max="1" width="20.7109375" style="6" customWidth="1"/>
    <col min="2" max="2" width="70.7109375" style="6" customWidth="1"/>
    <col min="3" max="3" width="40.7109375" style="6" customWidth="1"/>
    <col min="4" max="4" width="8.7109375" style="7" customWidth="1"/>
    <col min="5" max="5" width="20.7109375" style="8" customWidth="1"/>
    <col min="6" max="8" width="20.7109375" style="9" customWidth="1"/>
    <col min="9" max="16384" width="9.140625" style="6"/>
  </cols>
  <sheetData>
    <row r="1" spans="1:8" ht="18" x14ac:dyDescent="0.25">
      <c r="A1" s="31" t="s">
        <v>45</v>
      </c>
    </row>
    <row r="2" spans="1:8" ht="13.5" thickBot="1" x14ac:dyDescent="0.25">
      <c r="A2" s="6" t="s">
        <v>79</v>
      </c>
    </row>
    <row r="3" spans="1:8" ht="51.75" thickBot="1" x14ac:dyDescent="0.25">
      <c r="A3" s="40" t="s">
        <v>44</v>
      </c>
      <c r="B3" s="41"/>
      <c r="C3" s="1" t="s">
        <v>50</v>
      </c>
      <c r="D3" s="2" t="s">
        <v>0</v>
      </c>
      <c r="E3" s="3" t="s">
        <v>48</v>
      </c>
      <c r="F3" s="2" t="s">
        <v>37</v>
      </c>
      <c r="G3" s="4" t="s">
        <v>38</v>
      </c>
      <c r="H3" s="5" t="s">
        <v>47</v>
      </c>
    </row>
    <row r="4" spans="1:8" x14ac:dyDescent="0.2">
      <c r="A4" s="42" t="s">
        <v>1</v>
      </c>
      <c r="B4" s="10" t="s">
        <v>4</v>
      </c>
      <c r="C4" s="10" t="s">
        <v>63</v>
      </c>
      <c r="D4" s="11">
        <v>615</v>
      </c>
      <c r="E4" s="32"/>
      <c r="F4" s="12">
        <f>D4*E4</f>
        <v>0</v>
      </c>
      <c r="G4" s="45">
        <v>0</v>
      </c>
      <c r="H4" s="13">
        <f t="shared" ref="H4:H6" si="0">F4*(1+$G$4)</f>
        <v>0</v>
      </c>
    </row>
    <row r="5" spans="1:8" x14ac:dyDescent="0.2">
      <c r="A5" s="43"/>
      <c r="B5" s="14" t="s">
        <v>5</v>
      </c>
      <c r="C5" s="14" t="s">
        <v>64</v>
      </c>
      <c r="D5" s="15">
        <v>11</v>
      </c>
      <c r="E5" s="33"/>
      <c r="F5" s="16">
        <f t="shared" ref="F5:F37" si="1">D5*E5</f>
        <v>0</v>
      </c>
      <c r="G5" s="46"/>
      <c r="H5" s="17">
        <f t="shared" si="0"/>
        <v>0</v>
      </c>
    </row>
    <row r="6" spans="1:8" x14ac:dyDescent="0.2">
      <c r="A6" s="43"/>
      <c r="B6" s="14" t="s">
        <v>6</v>
      </c>
      <c r="C6" s="14" t="s">
        <v>65</v>
      </c>
      <c r="D6" s="15">
        <v>36</v>
      </c>
      <c r="E6" s="33"/>
      <c r="F6" s="16">
        <f t="shared" si="1"/>
        <v>0</v>
      </c>
      <c r="G6" s="46"/>
      <c r="H6" s="17">
        <f t="shared" si="0"/>
        <v>0</v>
      </c>
    </row>
    <row r="7" spans="1:8" x14ac:dyDescent="0.2">
      <c r="A7" s="43"/>
      <c r="B7" s="14" t="s">
        <v>33</v>
      </c>
      <c r="C7" s="14" t="s">
        <v>73</v>
      </c>
      <c r="D7" s="15">
        <v>1</v>
      </c>
      <c r="E7" s="33"/>
      <c r="F7" s="16">
        <f t="shared" si="1"/>
        <v>0</v>
      </c>
      <c r="G7" s="46"/>
      <c r="H7" s="17">
        <f t="shared" ref="H7:H18" si="2">F7*(1+$G$4)</f>
        <v>0</v>
      </c>
    </row>
    <row r="8" spans="1:8" x14ac:dyDescent="0.2">
      <c r="A8" s="43"/>
      <c r="B8" s="14" t="s">
        <v>32</v>
      </c>
      <c r="C8" s="14" t="s">
        <v>66</v>
      </c>
      <c r="D8" s="15">
        <v>995</v>
      </c>
      <c r="E8" s="33"/>
      <c r="F8" s="16">
        <f>D8*E8</f>
        <v>0</v>
      </c>
      <c r="G8" s="46"/>
      <c r="H8" s="17">
        <f t="shared" si="2"/>
        <v>0</v>
      </c>
    </row>
    <row r="9" spans="1:8" x14ac:dyDescent="0.2">
      <c r="A9" s="43"/>
      <c r="B9" s="39" t="s">
        <v>74</v>
      </c>
      <c r="C9" s="14" t="s">
        <v>78</v>
      </c>
      <c r="D9" s="15">
        <v>835</v>
      </c>
      <c r="E9" s="33"/>
      <c r="F9" s="16">
        <f t="shared" si="1"/>
        <v>0</v>
      </c>
      <c r="G9" s="46"/>
      <c r="H9" s="17">
        <f t="shared" si="2"/>
        <v>0</v>
      </c>
    </row>
    <row r="10" spans="1:8" x14ac:dyDescent="0.2">
      <c r="A10" s="49"/>
      <c r="B10" s="14" t="s">
        <v>7</v>
      </c>
      <c r="C10" s="14" t="s">
        <v>67</v>
      </c>
      <c r="D10" s="15">
        <v>50</v>
      </c>
      <c r="E10" s="34"/>
      <c r="F10" s="16">
        <f t="shared" si="1"/>
        <v>0</v>
      </c>
      <c r="G10" s="46"/>
      <c r="H10" s="17">
        <f t="shared" si="2"/>
        <v>0</v>
      </c>
    </row>
    <row r="11" spans="1:8" x14ac:dyDescent="0.2">
      <c r="A11" s="49"/>
      <c r="B11" s="18" t="s">
        <v>9</v>
      </c>
      <c r="C11" s="18" t="s">
        <v>68</v>
      </c>
      <c r="D11" s="19">
        <v>275</v>
      </c>
      <c r="E11" s="34"/>
      <c r="F11" s="16">
        <f t="shared" si="1"/>
        <v>0</v>
      </c>
      <c r="G11" s="46"/>
      <c r="H11" s="17">
        <f t="shared" si="2"/>
        <v>0</v>
      </c>
    </row>
    <row r="12" spans="1:8" x14ac:dyDescent="0.2">
      <c r="A12" s="49"/>
      <c r="B12" s="18" t="s">
        <v>10</v>
      </c>
      <c r="C12" s="18" t="s">
        <v>69</v>
      </c>
      <c r="D12" s="19">
        <v>6</v>
      </c>
      <c r="E12" s="34"/>
      <c r="F12" s="16">
        <f t="shared" si="1"/>
        <v>0</v>
      </c>
      <c r="G12" s="46"/>
      <c r="H12" s="17">
        <f t="shared" si="2"/>
        <v>0</v>
      </c>
    </row>
    <row r="13" spans="1:8" x14ac:dyDescent="0.2">
      <c r="A13" s="49"/>
      <c r="B13" s="18" t="s">
        <v>11</v>
      </c>
      <c r="C13" s="18" t="s">
        <v>70</v>
      </c>
      <c r="D13" s="19">
        <v>8</v>
      </c>
      <c r="E13" s="34"/>
      <c r="F13" s="16">
        <f t="shared" si="1"/>
        <v>0</v>
      </c>
      <c r="G13" s="46"/>
      <c r="H13" s="17">
        <f t="shared" si="2"/>
        <v>0</v>
      </c>
    </row>
    <row r="14" spans="1:8" x14ac:dyDescent="0.2">
      <c r="A14" s="49"/>
      <c r="B14" s="18" t="s">
        <v>12</v>
      </c>
      <c r="C14" s="18" t="s">
        <v>71</v>
      </c>
      <c r="D14" s="19">
        <v>17</v>
      </c>
      <c r="E14" s="34"/>
      <c r="F14" s="16">
        <f t="shared" si="1"/>
        <v>0</v>
      </c>
      <c r="G14" s="46"/>
      <c r="H14" s="17">
        <f t="shared" si="2"/>
        <v>0</v>
      </c>
    </row>
    <row r="15" spans="1:8" x14ac:dyDescent="0.2">
      <c r="A15" s="49"/>
      <c r="B15" s="18" t="s">
        <v>34</v>
      </c>
      <c r="C15" s="18" t="s">
        <v>75</v>
      </c>
      <c r="D15" s="19">
        <v>31</v>
      </c>
      <c r="E15" s="34"/>
      <c r="F15" s="16">
        <f t="shared" si="1"/>
        <v>0</v>
      </c>
      <c r="G15" s="46"/>
      <c r="H15" s="17">
        <f t="shared" si="2"/>
        <v>0</v>
      </c>
    </row>
    <row r="16" spans="1:8" x14ac:dyDescent="0.2">
      <c r="A16" s="49"/>
      <c r="B16" s="18" t="s">
        <v>35</v>
      </c>
      <c r="C16" s="18" t="s">
        <v>76</v>
      </c>
      <c r="D16" s="19">
        <v>1</v>
      </c>
      <c r="E16" s="34"/>
      <c r="F16" s="16">
        <f t="shared" si="1"/>
        <v>0</v>
      </c>
      <c r="G16" s="46"/>
      <c r="H16" s="17">
        <f t="shared" si="2"/>
        <v>0</v>
      </c>
    </row>
    <row r="17" spans="1:8" x14ac:dyDescent="0.2">
      <c r="A17" s="49"/>
      <c r="B17" s="18" t="s">
        <v>36</v>
      </c>
      <c r="C17" s="18" t="s">
        <v>77</v>
      </c>
      <c r="D17" s="19">
        <v>1</v>
      </c>
      <c r="E17" s="34"/>
      <c r="F17" s="16">
        <f t="shared" si="1"/>
        <v>0</v>
      </c>
      <c r="G17" s="46"/>
      <c r="H17" s="17">
        <f t="shared" si="2"/>
        <v>0</v>
      </c>
    </row>
    <row r="18" spans="1:8" ht="13.5" thickBot="1" x14ac:dyDescent="0.25">
      <c r="A18" s="50"/>
      <c r="B18" s="21" t="s">
        <v>8</v>
      </c>
      <c r="C18" s="21" t="s">
        <v>72</v>
      </c>
      <c r="D18" s="22">
        <v>1</v>
      </c>
      <c r="E18" s="35"/>
      <c r="F18" s="23">
        <f t="shared" si="1"/>
        <v>0</v>
      </c>
      <c r="G18" s="48"/>
      <c r="H18" s="53">
        <f t="shared" si="2"/>
        <v>0</v>
      </c>
    </row>
    <row r="19" spans="1:8" x14ac:dyDescent="0.2">
      <c r="A19" s="42" t="s">
        <v>2</v>
      </c>
      <c r="B19" s="10" t="s">
        <v>15</v>
      </c>
      <c r="C19" s="54">
        <v>3959864</v>
      </c>
      <c r="D19" s="11">
        <v>5</v>
      </c>
      <c r="E19" s="32"/>
      <c r="F19" s="12">
        <f t="shared" si="1"/>
        <v>0</v>
      </c>
      <c r="G19" s="45">
        <v>0</v>
      </c>
      <c r="H19" s="13">
        <f>F19*(1+$G$19)</f>
        <v>0</v>
      </c>
    </row>
    <row r="20" spans="1:8" x14ac:dyDescent="0.2">
      <c r="A20" s="43"/>
      <c r="B20" s="14" t="s">
        <v>14</v>
      </c>
      <c r="C20" s="37" t="s">
        <v>62</v>
      </c>
      <c r="D20" s="15">
        <v>17</v>
      </c>
      <c r="E20" s="33"/>
      <c r="F20" s="16">
        <f t="shared" si="1"/>
        <v>0</v>
      </c>
      <c r="G20" s="46"/>
      <c r="H20" s="20">
        <f t="shared" ref="H20:H31" si="3">F20*(1+$G$19)</f>
        <v>0</v>
      </c>
    </row>
    <row r="21" spans="1:8" x14ac:dyDescent="0.2">
      <c r="A21" s="43"/>
      <c r="B21" s="14" t="s">
        <v>18</v>
      </c>
      <c r="C21" s="37" t="s">
        <v>51</v>
      </c>
      <c r="D21" s="15">
        <v>1695</v>
      </c>
      <c r="E21" s="33"/>
      <c r="F21" s="16">
        <f t="shared" si="1"/>
        <v>0</v>
      </c>
      <c r="G21" s="46"/>
      <c r="H21" s="20">
        <f t="shared" si="3"/>
        <v>0</v>
      </c>
    </row>
    <row r="22" spans="1:8" x14ac:dyDescent="0.2">
      <c r="A22" s="43"/>
      <c r="B22" s="14" t="s">
        <v>17</v>
      </c>
      <c r="C22" s="37">
        <v>3960044</v>
      </c>
      <c r="D22" s="15">
        <v>1</v>
      </c>
      <c r="E22" s="33"/>
      <c r="F22" s="16">
        <f t="shared" si="1"/>
        <v>0</v>
      </c>
      <c r="G22" s="46"/>
      <c r="H22" s="20">
        <f t="shared" si="3"/>
        <v>0</v>
      </c>
    </row>
    <row r="23" spans="1:8" x14ac:dyDescent="0.2">
      <c r="A23" s="43"/>
      <c r="B23" s="14" t="s">
        <v>16</v>
      </c>
      <c r="C23" s="37">
        <v>3959536</v>
      </c>
      <c r="D23" s="15">
        <v>2</v>
      </c>
      <c r="E23" s="33"/>
      <c r="F23" s="16">
        <f t="shared" si="1"/>
        <v>0</v>
      </c>
      <c r="G23" s="46"/>
      <c r="H23" s="20">
        <f t="shared" si="3"/>
        <v>0</v>
      </c>
    </row>
    <row r="24" spans="1:8" x14ac:dyDescent="0.2">
      <c r="A24" s="43"/>
      <c r="B24" s="14" t="s">
        <v>19</v>
      </c>
      <c r="C24" s="37" t="s">
        <v>52</v>
      </c>
      <c r="D24" s="15">
        <v>1</v>
      </c>
      <c r="E24" s="33"/>
      <c r="F24" s="16">
        <f t="shared" si="1"/>
        <v>0</v>
      </c>
      <c r="G24" s="46"/>
      <c r="H24" s="20">
        <f t="shared" si="3"/>
        <v>0</v>
      </c>
    </row>
    <row r="25" spans="1:8" x14ac:dyDescent="0.2">
      <c r="A25" s="43"/>
      <c r="B25" s="14" t="s">
        <v>20</v>
      </c>
      <c r="C25" s="37" t="s">
        <v>53</v>
      </c>
      <c r="D25" s="15">
        <v>1</v>
      </c>
      <c r="E25" s="33"/>
      <c r="F25" s="16">
        <f t="shared" si="1"/>
        <v>0</v>
      </c>
      <c r="G25" s="46"/>
      <c r="H25" s="20">
        <f t="shared" si="3"/>
        <v>0</v>
      </c>
    </row>
    <row r="26" spans="1:8" x14ac:dyDescent="0.2">
      <c r="A26" s="43"/>
      <c r="B26" s="14" t="s">
        <v>21</v>
      </c>
      <c r="C26" s="37">
        <v>3959532</v>
      </c>
      <c r="D26" s="15">
        <v>1</v>
      </c>
      <c r="E26" s="33"/>
      <c r="F26" s="16">
        <f t="shared" si="1"/>
        <v>0</v>
      </c>
      <c r="G26" s="46"/>
      <c r="H26" s="20">
        <f t="shared" si="3"/>
        <v>0</v>
      </c>
    </row>
    <row r="27" spans="1:8" x14ac:dyDescent="0.2">
      <c r="A27" s="43"/>
      <c r="B27" s="14" t="s">
        <v>22</v>
      </c>
      <c r="C27" s="37">
        <v>1419641</v>
      </c>
      <c r="D27" s="15">
        <v>1</v>
      </c>
      <c r="E27" s="33"/>
      <c r="F27" s="16">
        <f t="shared" si="1"/>
        <v>0</v>
      </c>
      <c r="G27" s="46"/>
      <c r="H27" s="20">
        <f t="shared" si="3"/>
        <v>0</v>
      </c>
    </row>
    <row r="28" spans="1:8" x14ac:dyDescent="0.2">
      <c r="A28" s="43"/>
      <c r="B28" s="14" t="s">
        <v>23</v>
      </c>
      <c r="C28" s="37" t="s">
        <v>54</v>
      </c>
      <c r="D28" s="15">
        <v>40</v>
      </c>
      <c r="E28" s="33"/>
      <c r="F28" s="16">
        <f t="shared" si="1"/>
        <v>0</v>
      </c>
      <c r="G28" s="46"/>
      <c r="H28" s="20">
        <f t="shared" si="3"/>
        <v>0</v>
      </c>
    </row>
    <row r="29" spans="1:8" x14ac:dyDescent="0.2">
      <c r="A29" s="43"/>
      <c r="B29" s="14" t="s">
        <v>30</v>
      </c>
      <c r="C29" s="37" t="s">
        <v>55</v>
      </c>
      <c r="D29" s="15">
        <v>1</v>
      </c>
      <c r="E29" s="33"/>
      <c r="F29" s="16">
        <f t="shared" si="1"/>
        <v>0</v>
      </c>
      <c r="G29" s="46"/>
      <c r="H29" s="20">
        <f t="shared" si="3"/>
        <v>0</v>
      </c>
    </row>
    <row r="30" spans="1:8" x14ac:dyDescent="0.2">
      <c r="A30" s="43"/>
      <c r="B30" s="14" t="s">
        <v>31</v>
      </c>
      <c r="C30" s="37" t="s">
        <v>56</v>
      </c>
      <c r="D30" s="15">
        <v>1</v>
      </c>
      <c r="E30" s="33"/>
      <c r="F30" s="16">
        <f t="shared" si="1"/>
        <v>0</v>
      </c>
      <c r="G30" s="46"/>
      <c r="H30" s="20">
        <f t="shared" si="3"/>
        <v>0</v>
      </c>
    </row>
    <row r="31" spans="1:8" ht="13.5" thickBot="1" x14ac:dyDescent="0.25">
      <c r="A31" s="50"/>
      <c r="B31" s="21" t="s">
        <v>13</v>
      </c>
      <c r="C31" s="21" t="s">
        <v>57</v>
      </c>
      <c r="D31" s="22">
        <v>4</v>
      </c>
      <c r="E31" s="35"/>
      <c r="F31" s="23">
        <f t="shared" si="1"/>
        <v>0</v>
      </c>
      <c r="G31" s="48"/>
      <c r="H31" s="24">
        <f t="shared" si="3"/>
        <v>0</v>
      </c>
    </row>
    <row r="32" spans="1:8" x14ac:dyDescent="0.2">
      <c r="A32" s="42" t="s">
        <v>3</v>
      </c>
      <c r="B32" s="10" t="s">
        <v>29</v>
      </c>
      <c r="C32" s="10" t="s">
        <v>58</v>
      </c>
      <c r="D32" s="11">
        <v>4</v>
      </c>
      <c r="E32" s="32"/>
      <c r="F32" s="12">
        <f t="shared" si="1"/>
        <v>0</v>
      </c>
      <c r="G32" s="45">
        <v>0</v>
      </c>
      <c r="H32" s="13">
        <f t="shared" ref="H32:H37" si="4">F32*(1+$G$32)</f>
        <v>0</v>
      </c>
    </row>
    <row r="33" spans="1:8" x14ac:dyDescent="0.2">
      <c r="A33" s="43"/>
      <c r="B33" s="14" t="s">
        <v>28</v>
      </c>
      <c r="C33" s="37" t="s">
        <v>59</v>
      </c>
      <c r="D33" s="15">
        <v>5</v>
      </c>
      <c r="E33" s="33"/>
      <c r="F33" s="16">
        <f t="shared" si="1"/>
        <v>0</v>
      </c>
      <c r="G33" s="46"/>
      <c r="H33" s="17">
        <f t="shared" si="4"/>
        <v>0</v>
      </c>
    </row>
    <row r="34" spans="1:8" x14ac:dyDescent="0.2">
      <c r="A34" s="43"/>
      <c r="B34" s="14" t="s">
        <v>27</v>
      </c>
      <c r="C34" s="37" t="s">
        <v>60</v>
      </c>
      <c r="D34" s="15">
        <v>1</v>
      </c>
      <c r="E34" s="33"/>
      <c r="F34" s="16">
        <f t="shared" si="1"/>
        <v>0</v>
      </c>
      <c r="G34" s="46"/>
      <c r="H34" s="17">
        <f t="shared" si="4"/>
        <v>0</v>
      </c>
    </row>
    <row r="35" spans="1:8" x14ac:dyDescent="0.2">
      <c r="A35" s="43"/>
      <c r="B35" s="14" t="s">
        <v>26</v>
      </c>
      <c r="C35" s="37" t="s">
        <v>61</v>
      </c>
      <c r="D35" s="15">
        <v>1</v>
      </c>
      <c r="E35" s="33"/>
      <c r="F35" s="16">
        <f t="shared" si="1"/>
        <v>0</v>
      </c>
      <c r="G35" s="46"/>
      <c r="H35" s="17">
        <f t="shared" si="4"/>
        <v>0</v>
      </c>
    </row>
    <row r="36" spans="1:8" x14ac:dyDescent="0.2">
      <c r="A36" s="43"/>
      <c r="B36" s="14" t="s">
        <v>24</v>
      </c>
      <c r="C36" s="37">
        <v>642845</v>
      </c>
      <c r="D36" s="15">
        <v>8</v>
      </c>
      <c r="E36" s="33"/>
      <c r="F36" s="16">
        <f t="shared" si="1"/>
        <v>0</v>
      </c>
      <c r="G36" s="46"/>
      <c r="H36" s="17">
        <f t="shared" si="4"/>
        <v>0</v>
      </c>
    </row>
    <row r="37" spans="1:8" ht="13.5" thickBot="1" x14ac:dyDescent="0.25">
      <c r="A37" s="44"/>
      <c r="B37" s="25" t="s">
        <v>25</v>
      </c>
      <c r="C37" s="38">
        <v>1412884</v>
      </c>
      <c r="D37" s="26">
        <v>1</v>
      </c>
      <c r="E37" s="36"/>
      <c r="F37" s="27">
        <f t="shared" si="1"/>
        <v>0</v>
      </c>
      <c r="G37" s="47"/>
      <c r="H37" s="28">
        <f t="shared" si="4"/>
        <v>0</v>
      </c>
    </row>
    <row r="38" spans="1:8" ht="14.25" thickTop="1" thickBot="1" x14ac:dyDescent="0.25">
      <c r="A38" s="51" t="s">
        <v>46</v>
      </c>
      <c r="B38" s="52"/>
      <c r="C38" s="52"/>
      <c r="D38" s="52"/>
      <c r="E38" s="52"/>
      <c r="F38" s="52"/>
      <c r="G38" s="52"/>
      <c r="H38" s="29">
        <f>SUM(H4:H37)</f>
        <v>0</v>
      </c>
    </row>
    <row r="42" spans="1:8" ht="13.5" thickBot="1" x14ac:dyDescent="0.25"/>
    <row r="43" spans="1:8" x14ac:dyDescent="0.2">
      <c r="F43" s="30" t="s">
        <v>39</v>
      </c>
      <c r="G43" s="55" t="s">
        <v>49</v>
      </c>
      <c r="H43" s="56"/>
    </row>
    <row r="44" spans="1:8" x14ac:dyDescent="0.2">
      <c r="F44" s="30" t="s">
        <v>40</v>
      </c>
      <c r="G44" s="57"/>
      <c r="H44" s="58"/>
    </row>
    <row r="45" spans="1:8" x14ac:dyDescent="0.2">
      <c r="F45" s="30" t="s">
        <v>41</v>
      </c>
      <c r="G45" s="57"/>
      <c r="H45" s="58"/>
    </row>
    <row r="46" spans="1:8" x14ac:dyDescent="0.2">
      <c r="F46" s="30" t="s">
        <v>42</v>
      </c>
      <c r="G46" s="57"/>
      <c r="H46" s="58"/>
    </row>
    <row r="47" spans="1:8" x14ac:dyDescent="0.2">
      <c r="F47" s="30" t="s">
        <v>43</v>
      </c>
      <c r="G47" s="57"/>
      <c r="H47" s="58"/>
    </row>
    <row r="48" spans="1:8" x14ac:dyDescent="0.2">
      <c r="G48" s="57"/>
      <c r="H48" s="58"/>
    </row>
    <row r="49" spans="7:8" x14ac:dyDescent="0.2">
      <c r="G49" s="57"/>
      <c r="H49" s="58"/>
    </row>
    <row r="50" spans="7:8" x14ac:dyDescent="0.2">
      <c r="G50" s="57"/>
      <c r="H50" s="58"/>
    </row>
    <row r="51" spans="7:8" x14ac:dyDescent="0.2">
      <c r="G51" s="57"/>
      <c r="H51" s="58"/>
    </row>
    <row r="52" spans="7:8" ht="13.5" thickBot="1" x14ac:dyDescent="0.25">
      <c r="G52" s="59"/>
      <c r="H52" s="60"/>
    </row>
  </sheetData>
  <sheetProtection sheet="1" objects="1" scenarios="1"/>
  <mergeCells count="13">
    <mergeCell ref="G47:H52"/>
    <mergeCell ref="A38:G38"/>
    <mergeCell ref="G43:H43"/>
    <mergeCell ref="G44:H44"/>
    <mergeCell ref="G45:H45"/>
    <mergeCell ref="G46:H46"/>
    <mergeCell ref="A3:B3"/>
    <mergeCell ref="A32:A37"/>
    <mergeCell ref="G32:G37"/>
    <mergeCell ref="G4:G18"/>
    <mergeCell ref="G19:G31"/>
    <mergeCell ref="A4:A18"/>
    <mergeCell ref="A19:A31"/>
  </mergeCells>
  <pageMargins left="0.7" right="0.7" top="0.75" bottom="0.75" header="0.3" footer="0.3"/>
  <pageSetup paperSize="9" scale="5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0D44D2B331441A8872451E6BF8606" ma:contentTypeVersion="13" ma:contentTypeDescription="Een nieuw document maken." ma:contentTypeScope="" ma:versionID="198a14c438487c3852e2d183bf9ddc92">
  <xsd:schema xmlns:xsd="http://www.w3.org/2001/XMLSchema" xmlns:xs="http://www.w3.org/2001/XMLSchema" xmlns:p="http://schemas.microsoft.com/office/2006/metadata/properties" xmlns:ns2="75678a60-44aa-4936-83d9-f0c92f41baba" xmlns:ns3="f65d5b9e-d36c-406b-b95f-9ae672af5df9" targetNamespace="http://schemas.microsoft.com/office/2006/metadata/properties" ma:root="true" ma:fieldsID="301ffbf29097fd2b071e17943fb7dc50" ns2:_="" ns3:_="">
    <xsd:import namespace="75678a60-44aa-4936-83d9-f0c92f41baba"/>
    <xsd:import namespace="f65d5b9e-d36c-406b-b95f-9ae672af5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78a60-44aa-4936-83d9-f0c92f41b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d5b9e-d36c-406b-b95f-9ae672af5df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889851-56de-4971-881b-ed44bd3131b3}" ma:internalName="TaxCatchAll" ma:showField="CatchAllData" ma:web="f65d5b9e-d36c-406b-b95f-9ae672af5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78a60-44aa-4936-83d9-f0c92f41baba">
      <Terms xmlns="http://schemas.microsoft.com/office/infopath/2007/PartnerControls"/>
    </lcf76f155ced4ddcb4097134ff3c332f>
    <TaxCatchAll xmlns="f65d5b9e-d36c-406b-b95f-9ae672af5df9" xsi:nil="true"/>
  </documentManagement>
</p:properties>
</file>

<file path=customXml/itemProps1.xml><?xml version="1.0" encoding="utf-8"?>
<ds:datastoreItem xmlns:ds="http://schemas.openxmlformats.org/officeDocument/2006/customXml" ds:itemID="{7B1B98F8-FE00-4C88-9B9A-7623B7013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19D6A7-9FFB-4764-823D-51D567188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78a60-44aa-4936-83d9-f0c92f41baba"/>
    <ds:schemaRef ds:uri="f65d5b9e-d36c-406b-b95f-9ae672af5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EE0AD-1C78-463B-BDD7-4F917C40F510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75678a60-44aa-4936-83d9-f0c92f41bab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65d5b9e-d36c-406b-b95f-9ae672af5d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Karremans, Niels</cp:lastModifiedBy>
  <cp:revision/>
  <cp:lastPrinted>2025-05-22T11:08:57Z</cp:lastPrinted>
  <dcterms:created xsi:type="dcterms:W3CDTF">2021-04-21T12:18:08Z</dcterms:created>
  <dcterms:modified xsi:type="dcterms:W3CDTF">2025-05-22T11:14:27Z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0x010100BC70D44D2B331441A8872451E6BF8606</vt:lpwstr>
  </property>
  <property fmtid="{D5CDD505-2E9C-101B-9397-08002B2CF9AE}" pid="3" name="Order">
    <vt:r8>5804600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