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oeng\Documents\Gemeente Almere\klanttevredenheidonderzoek\aanbestedingmap 29.7.2025\"/>
    </mc:Choice>
  </mc:AlternateContent>
  <xr:revisionPtr revIDLastSave="0" documentId="8_{E48969FE-3E1B-4D7D-9BFA-6F601AE8BB6D}" xr6:coauthVersionLast="47" xr6:coauthVersionMax="47" xr10:uidLastSave="{00000000-0000-0000-0000-000000000000}"/>
  <bookViews>
    <workbookView xWindow="-110" yWindow="-110" windowWidth="19420" windowHeight="10300" firstSheet="3" activeTab="6" xr2:uid="{110983A2-7E52-4764-8038-B613778707E9}"/>
  </bookViews>
  <sheets>
    <sheet name="Algemeen" sheetId="6" r:id="rId1"/>
    <sheet name="Ondertekening tarievenblad" sheetId="7" r:id="rId2"/>
    <sheet name="Uurtarieven" sheetId="1" r:id="rId3"/>
    <sheet name="Casus 1" sheetId="2" r:id="rId4"/>
    <sheet name="Casus 2" sheetId="4" r:id="rId5"/>
    <sheet name="Casus 3" sheetId="5" r:id="rId6"/>
    <sheet name="Inschrijfbedrag" sheetId="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E5" i="1"/>
  <c r="E12" i="1"/>
  <c r="E11" i="1"/>
  <c r="E10" i="1"/>
  <c r="E9" i="1"/>
  <c r="E8" i="1"/>
  <c r="E7" i="1"/>
  <c r="E6" i="1"/>
  <c r="C13" i="5"/>
  <c r="C9" i="3" s="1"/>
  <c r="E9" i="3" s="1"/>
  <c r="C15" i="2"/>
  <c r="C13" i="4"/>
  <c r="C8" i="3" s="1"/>
  <c r="E8" i="3" s="1"/>
  <c r="C7" i="3"/>
  <c r="E7" i="3" s="1"/>
  <c r="E14" i="1" l="1"/>
  <c r="C6" i="3" s="1"/>
  <c r="E6" i="3" s="1"/>
  <c r="E10" i="3" s="1"/>
  <c r="C10" i="3"/>
  <c r="C12" i="3"/>
</calcChain>
</file>

<file path=xl/sharedStrings.xml><?xml version="1.0" encoding="utf-8"?>
<sst xmlns="http://schemas.openxmlformats.org/spreadsheetml/2006/main" count="92" uniqueCount="55">
  <si>
    <t>Instructies tarievenblad</t>
  </si>
  <si>
    <t>Inschrijver mag uitsluitend de oranje cellen invullen. Op dit Tarievenblad zijn alle uitgangspunten en voorwaarden van toepassing zoals beschreven in de offerteaanvraag en bijbehorende aanbetsedingsdocumentendocumenten. Het is niet toegestaan de formules in de Excel-sheet aan te passen. Indien dit toch gebeurt, kan dit leiden tot uitsluiting van verdere deelname aan de procedure.</t>
  </si>
  <si>
    <t>Ondertekening tarievenblad t.b.v. Uitvoeren Klanttevredenheidsonderzoek Gemeente Almere</t>
  </si>
  <si>
    <t>Ondergetekende verklaart namens de inschrijver dat het bijgevoegde tarievenblad volledig, naar waarheid en conform de gestelde eisen is ingevuld, en dat de hierin opgenomen tarieven bindend zijn voor de duur en voorwaarden van de aanbesteding. Tevens verklaart ondergetekende bevoegd te zijn tot het rechtsgeldig vertegenwoordigen van de inschrijver.</t>
  </si>
  <si>
    <t>Naam organisatie:</t>
  </si>
  <si>
    <t>...</t>
  </si>
  <si>
    <t>Naam ondertekenaar:</t>
  </si>
  <si>
    <t>Functie:</t>
  </si>
  <si>
    <t>Plaats en datum:</t>
  </si>
  <si>
    <t>Handtekening:</t>
  </si>
  <si>
    <t>Bijlage  Tarievenblad t.b.v. Gunningswens 1 Prijs</t>
  </si>
  <si>
    <t>nr</t>
  </si>
  <si>
    <t xml:space="preserve">Standaard (uur)tarieven </t>
  </si>
  <si>
    <t>tarief  € (excl. BTW )</t>
  </si>
  <si>
    <t>weging in %</t>
  </si>
  <si>
    <t>gewogen tarieven</t>
  </si>
  <si>
    <t xml:space="preserve">Uurprijs Enqueteren telefonisch </t>
  </si>
  <si>
    <t xml:space="preserve">Uurprijs Enqueteren face-to-face </t>
  </si>
  <si>
    <t xml:space="preserve">Coderen </t>
  </si>
  <si>
    <t>Uurprijs applicatieprogrammeur</t>
  </si>
  <si>
    <t>Uurprijs projectleider</t>
  </si>
  <si>
    <t>Uurprijs ontwikkelaar</t>
  </si>
  <si>
    <t>Uurprijs Medewerker helpdesk</t>
  </si>
  <si>
    <t>Opleveren (extra )rapportage/ management summary</t>
  </si>
  <si>
    <t>cummulatief tarief</t>
  </si>
  <si>
    <t>Invulinstructie:</t>
  </si>
  <si>
    <t>* Alle tarieven zijn all-in (met uitzondering van eventuele specifieke in PvE benoemde kosten) en dienen te worden opgegeven in Euro's en exclusief btw;</t>
  </si>
  <si>
    <t>* Alle tarieven dienen te worden opgegeven met twee (2) cijfers achter de komma;</t>
  </si>
  <si>
    <t>* Alle tarieven dienen reëel te zijn en mogen geen negatieve bedragen bevatten;</t>
  </si>
  <si>
    <t>* Het is niet toegestaan tarieven te hanteren die de beoordelingssystematiek manipuleren; hieronder wordt o.a. dat verstaan dat het niet is toegestaan</t>
  </si>
  <si>
    <t xml:space="preserve">  dat de tarieven voor lagere functionarissen hoger geoffreerd worden dan voor hogere functionarissen.</t>
  </si>
  <si>
    <t>Omschrijving Casus (100%) telefonische enquête (Deze casus wordt gepraktiseerd in het kader van gunningswens 6.)</t>
  </si>
  <si>
    <t>N = 300. Elke enquête bevat 10 tot 15 vragen. De gemiddelde dataset bestaat uit circa 17.000 tot 20.000 telefoonnummers</t>
  </si>
  <si>
    <r>
      <t>Vaste kosten/</t>
    </r>
    <r>
      <rPr>
        <sz val="11"/>
        <color rgb="FFFF0000"/>
        <rFont val="Aptos Narrow"/>
        <family val="2"/>
        <scheme val="minor"/>
      </rPr>
      <t xml:space="preserve"> </t>
    </r>
    <r>
      <rPr>
        <sz val="11"/>
        <color theme="1"/>
        <rFont val="Aptos Narrow"/>
        <family val="2"/>
        <scheme val="minor"/>
      </rPr>
      <t>overheadkosten</t>
    </r>
  </si>
  <si>
    <t>Tarief per enquete contact/interview</t>
  </si>
  <si>
    <t>Tarief per vraag</t>
  </si>
  <si>
    <t>Voorbereidingskosten (variabele kosten)</t>
  </si>
  <si>
    <t>opleveringkosten gespecificeerd per excel (kaal) en / of in Management Summary (MS) in PDF</t>
  </si>
  <si>
    <t>Overige kosten (omschrijving specificeren door inschrijver)</t>
  </si>
  <si>
    <t xml:space="preserve">Totale kosten </t>
  </si>
  <si>
    <t>Omschrijving Casus ad hoc face-to-face onderzoek. Vragen worden aangeleverd door opdrachtgever.</t>
  </si>
  <si>
    <t>N = 100. De enquête bevat 10 tot 15 vragen en richt zich op een specifieke doelgroep, zoals zakelijke respondenten (bedrijven), in het kader van een vergunningsaanvraag.</t>
  </si>
  <si>
    <t>Omschrijving Casus ad hoc - digitaal doormiddel van verstrekking van QR-code waarna de onderliggende vragenlijst digitaal wordt ingevuld. Vragen worden aangeleverd door opdrachtgever</t>
  </si>
  <si>
    <t>N = 100. De enquête bestaat uit 10 tot 15 vragen en richt zich op een specifieke doelgroep, zoals zakelijke respondenten (bedrijven), in het kader van een vergunningsaanvraag.</t>
  </si>
  <si>
    <t>Tarief per enquête contact/interview</t>
  </si>
  <si>
    <t>Inschrijfbedrag ter beoordeling prijs t.b.v. subgunningscriterium prijs</t>
  </si>
  <si>
    <t>inschrijfbedrag exclusief BTW</t>
  </si>
  <si>
    <t>wegingsfactor</t>
  </si>
  <si>
    <t>gewogen inschrijving</t>
  </si>
  <si>
    <t>Uurtarieven</t>
  </si>
  <si>
    <t>Casus 1</t>
  </si>
  <si>
    <t>Casus 2</t>
  </si>
  <si>
    <t>Casus 3</t>
  </si>
  <si>
    <t>totaal</t>
  </si>
  <si>
    <t>Inschrijfbedrag in  € (excl. BTW), ter beoordeling Guningswens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</si>
</sst>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font>
      <sz val="11"/>
      <color theme="1"/>
      <name val="Aptos Narrow"/>
      <family val="2"/>
      <scheme val="minor"/>
    </font>
    <font>
      <sz val="11"/>
      <color theme="1"/>
      <name val="Aptos Narrow"/>
      <scheme val="minor"/>
    </font>
    <font>
      <sz val="11"/>
      <color rgb="FFFF0000"/>
      <name val="Aptos Narrow"/>
      <family val="2"/>
      <scheme val="minor"/>
    </font>
    <font>
      <b/>
      <sz val="11"/>
      <color theme="1"/>
      <name val="Aptos Narrow"/>
      <family val="2"/>
      <scheme val="minor"/>
    </font>
    <font>
      <sz val="11"/>
      <name val="Aptos Narrow"/>
      <family val="2"/>
      <scheme val="minor"/>
    </font>
    <font>
      <sz val="10"/>
      <color theme="1"/>
      <name val="Arial"/>
      <family val="2"/>
      <charset val="1"/>
    </font>
    <font>
      <sz val="11"/>
      <color rgb="FF000000"/>
      <name val="Aptos Narrow"/>
      <scheme val="minor"/>
    </font>
    <font>
      <b/>
      <sz val="14"/>
      <color theme="1"/>
      <name val="Aptos Narrow"/>
      <family val="2"/>
      <scheme val="minor"/>
    </font>
    <font>
      <sz val="11"/>
      <color rgb="FF000000"/>
      <name val="Aptos Narrow"/>
      <charset val="1"/>
    </font>
    <font>
      <sz val="11"/>
      <color theme="0"/>
      <name val="Aptos Narrow"/>
      <scheme val="minor"/>
    </font>
    <font>
      <b/>
      <sz val="14"/>
      <color theme="0"/>
      <name val="DIN-Regular"/>
      <family val="2"/>
    </font>
    <font>
      <sz val="11"/>
      <name val="DIN-Regular"/>
      <family val="2"/>
    </font>
    <font>
      <sz val="11"/>
      <color theme="1"/>
      <name val="DIN-Regular"/>
      <family val="2"/>
    </font>
    <font>
      <sz val="11"/>
      <color rgb="FF000000"/>
      <name val="DIN-Regular"/>
      <family val="2"/>
    </font>
  </fonts>
  <fills count="9">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3" tint="0.89999084444715716"/>
        <bgColor indexed="64"/>
      </patternFill>
    </fill>
    <fill>
      <patternFill patternType="solid">
        <fgColor rgb="FFFFC000"/>
        <bgColor indexed="64"/>
      </patternFill>
    </fill>
    <fill>
      <patternFill patternType="solid">
        <fgColor theme="3"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style="thin">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9" fillId="4" borderId="0" applyNumberFormat="0" applyBorder="0" applyAlignment="0" applyProtection="0"/>
    <xf numFmtId="0" fontId="1" fillId="5" borderId="0" applyNumberFormat="0" applyBorder="0" applyAlignment="0" applyProtection="0"/>
  </cellStyleXfs>
  <cellXfs count="75">
    <xf numFmtId="0" fontId="0" fillId="0" borderId="0" xfId="0"/>
    <xf numFmtId="0" fontId="0" fillId="0" borderId="1" xfId="0" applyBorder="1"/>
    <xf numFmtId="0" fontId="3" fillId="0" borderId="0" xfId="0" applyFont="1"/>
    <xf numFmtId="0" fontId="0" fillId="0" borderId="2" xfId="0" applyBorder="1"/>
    <xf numFmtId="0" fontId="0" fillId="3" borderId="0" xfId="0" applyFill="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11" xfId="0" applyBorder="1"/>
    <xf numFmtId="0" fontId="3" fillId="0" borderId="11" xfId="0" applyFont="1" applyBorder="1" applyAlignment="1">
      <alignment horizontal="center"/>
    </xf>
    <xf numFmtId="0" fontId="3" fillId="0" borderId="13" xfId="0" applyFont="1" applyBorder="1"/>
    <xf numFmtId="0" fontId="4" fillId="0" borderId="14" xfId="0" applyFont="1" applyBorder="1"/>
    <xf numFmtId="0" fontId="0" fillId="0" borderId="14" xfId="0" applyBorder="1"/>
    <xf numFmtId="0" fontId="3" fillId="0" borderId="2" xfId="0" applyFont="1" applyBorder="1"/>
    <xf numFmtId="164" fontId="0" fillId="0" borderId="1" xfId="0" applyNumberFormat="1" applyBorder="1"/>
    <xf numFmtId="164" fontId="0" fillId="2" borderId="1" xfId="0" applyNumberFormat="1" applyFill="1" applyBorder="1"/>
    <xf numFmtId="0" fontId="0" fillId="0" borderId="18"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9" fontId="0" fillId="0" borderId="20" xfId="0" applyNumberFormat="1" applyBorder="1" applyAlignment="1">
      <alignment horizontal="center"/>
    </xf>
    <xf numFmtId="0" fontId="3" fillId="0" borderId="11" xfId="0" applyFont="1" applyBorder="1"/>
    <xf numFmtId="0" fontId="0" fillId="0" borderId="21" xfId="0" applyBorder="1"/>
    <xf numFmtId="0" fontId="3" fillId="2" borderId="11" xfId="0" applyFont="1" applyFill="1" applyBorder="1"/>
    <xf numFmtId="0" fontId="0" fillId="0" borderId="22" xfId="0" applyBorder="1" applyAlignment="1">
      <alignment horizontal="center"/>
    </xf>
    <xf numFmtId="9" fontId="0" fillId="0" borderId="22" xfId="0" applyNumberFormat="1" applyBorder="1" applyAlignment="1">
      <alignment horizontal="center"/>
    </xf>
    <xf numFmtId="0" fontId="0" fillId="0" borderId="0" xfId="0" applyAlignment="1">
      <alignment horizontal="center"/>
    </xf>
    <xf numFmtId="9" fontId="0" fillId="0" borderId="0" xfId="0" applyNumberFormat="1" applyAlignment="1">
      <alignment horizontal="center"/>
    </xf>
    <xf numFmtId="0" fontId="0" fillId="0" borderId="23" xfId="0" applyBorder="1"/>
    <xf numFmtId="0" fontId="3" fillId="0" borderId="16" xfId="0" applyFont="1" applyBorder="1" applyAlignment="1">
      <alignment horizontal="center"/>
    </xf>
    <xf numFmtId="9" fontId="3" fillId="0" borderId="11" xfId="0" applyNumberFormat="1" applyFont="1" applyBorder="1" applyAlignment="1">
      <alignment horizontal="center"/>
    </xf>
    <xf numFmtId="0" fontId="3" fillId="0" borderId="0" xfId="0" applyFont="1" applyAlignment="1">
      <alignment wrapText="1"/>
    </xf>
    <xf numFmtId="164" fontId="0" fillId="0" borderId="11" xfId="0" applyNumberFormat="1" applyBorder="1" applyAlignment="1">
      <alignment horizontal="center"/>
    </xf>
    <xf numFmtId="164" fontId="0" fillId="0" borderId="23" xfId="0" applyNumberFormat="1" applyBorder="1" applyAlignment="1">
      <alignment horizontal="center"/>
    </xf>
    <xf numFmtId="164" fontId="3" fillId="0" borderId="11" xfId="0" applyNumberFormat="1" applyFont="1" applyBorder="1" applyAlignment="1">
      <alignment horizontal="center"/>
    </xf>
    <xf numFmtId="164" fontId="3" fillId="2" borderId="25" xfId="0" applyNumberFormat="1" applyFont="1" applyFill="1" applyBorder="1"/>
    <xf numFmtId="0" fontId="6" fillId="0" borderId="14" xfId="0" applyFont="1" applyBorder="1"/>
    <xf numFmtId="0" fontId="0" fillId="0" borderId="13"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64" fontId="0" fillId="0" borderId="1" xfId="0" applyNumberFormat="1" applyBorder="1" applyAlignment="1">
      <alignment horizontal="center"/>
    </xf>
    <xf numFmtId="0" fontId="0" fillId="0" borderId="11" xfId="0" applyBorder="1" applyAlignment="1">
      <alignment horizontal="center"/>
    </xf>
    <xf numFmtId="0" fontId="0" fillId="0" borderId="17" xfId="0" applyBorder="1" applyAlignment="1">
      <alignment horizontal="center"/>
    </xf>
    <xf numFmtId="0" fontId="0" fillId="0" borderId="12" xfId="0" applyBorder="1" applyAlignment="1">
      <alignment horizontal="center"/>
    </xf>
    <xf numFmtId="0" fontId="3" fillId="2" borderId="17" xfId="0" applyFont="1" applyFill="1" applyBorder="1" applyAlignment="1">
      <alignment horizontal="center"/>
    </xf>
    <xf numFmtId="0" fontId="3" fillId="2" borderId="1" xfId="0" applyFont="1" applyFill="1" applyBorder="1" applyAlignment="1">
      <alignment horizontal="center"/>
    </xf>
    <xf numFmtId="164" fontId="3" fillId="2" borderId="1" xfId="0" applyNumberFormat="1" applyFont="1" applyFill="1" applyBorder="1" applyAlignment="1">
      <alignment horizontal="center"/>
    </xf>
    <xf numFmtId="0" fontId="0" fillId="0" borderId="1" xfId="0" applyBorder="1" applyAlignment="1">
      <alignment horizontal="center"/>
    </xf>
    <xf numFmtId="0" fontId="3" fillId="2" borderId="24" xfId="0" applyFont="1" applyFill="1" applyBorder="1" applyAlignment="1">
      <alignment wrapText="1"/>
    </xf>
    <xf numFmtId="0" fontId="7" fillId="0" borderId="0" xfId="0" applyFont="1"/>
    <xf numFmtId="0" fontId="10" fillId="0" borderId="0" xfId="1" applyFont="1" applyFill="1" applyAlignment="1" applyProtection="1"/>
    <xf numFmtId="0" fontId="11" fillId="0" borderId="0" xfId="0" applyFont="1"/>
    <xf numFmtId="0" fontId="12" fillId="3" borderId="0" xfId="0" applyFont="1" applyFill="1"/>
    <xf numFmtId="0" fontId="12" fillId="0" borderId="0" xfId="0" applyFont="1"/>
    <xf numFmtId="0" fontId="13" fillId="0" borderId="0" xfId="2" applyFont="1" applyFill="1" applyAlignment="1" applyProtection="1">
      <alignment vertical="top" wrapText="1"/>
    </xf>
    <xf numFmtId="164" fontId="5" fillId="7" borderId="11" xfId="0" applyNumberFormat="1" applyFont="1" applyFill="1" applyBorder="1" applyAlignment="1">
      <alignment horizontal="center"/>
    </xf>
    <xf numFmtId="164" fontId="0" fillId="7" borderId="1" xfId="0" applyNumberFormat="1" applyFill="1" applyBorder="1"/>
    <xf numFmtId="0" fontId="0" fillId="7" borderId="1" xfId="0" applyFill="1" applyBorder="1"/>
    <xf numFmtId="0" fontId="8" fillId="7" borderId="0" xfId="0" applyFont="1" applyFill="1"/>
    <xf numFmtId="0" fontId="10" fillId="4" borderId="26" xfId="1" applyFont="1" applyBorder="1" applyAlignment="1" applyProtection="1"/>
    <xf numFmtId="0" fontId="13" fillId="6" borderId="27" xfId="2" applyFont="1" applyFill="1" applyBorder="1" applyAlignment="1" applyProtection="1">
      <alignment vertical="top" wrapText="1"/>
    </xf>
    <xf numFmtId="0" fontId="3" fillId="0" borderId="20" xfId="0" applyFont="1" applyBorder="1" applyAlignment="1">
      <alignment horizontal="center"/>
    </xf>
    <xf numFmtId="0" fontId="0" fillId="0" borderId="28" xfId="0" applyBorder="1"/>
    <xf numFmtId="164" fontId="0" fillId="7" borderId="12" xfId="0" applyNumberFormat="1" applyFill="1" applyBorder="1" applyAlignment="1">
      <alignment horizontal="center"/>
    </xf>
    <xf numFmtId="0" fontId="0" fillId="0" borderId="0" xfId="0" applyAlignment="1">
      <alignment horizontal="left"/>
    </xf>
    <xf numFmtId="0" fontId="0" fillId="0" borderId="26" xfId="0" applyBorder="1"/>
    <xf numFmtId="0" fontId="3" fillId="0" borderId="29" xfId="0" applyFont="1" applyBorder="1"/>
    <xf numFmtId="0" fontId="0" fillId="0" borderId="29" xfId="0" applyBorder="1"/>
    <xf numFmtId="0" fontId="0" fillId="0" borderId="27" xfId="0" applyBorder="1"/>
    <xf numFmtId="0" fontId="3" fillId="6" borderId="29" xfId="0" applyFont="1" applyFill="1" applyBorder="1" applyAlignment="1">
      <alignment horizontal="left" vertical="top" wrapText="1"/>
    </xf>
    <xf numFmtId="0" fontId="7" fillId="8" borderId="30" xfId="0" applyFont="1" applyFill="1" applyBorder="1" applyAlignment="1">
      <alignment wrapText="1"/>
    </xf>
  </cellXfs>
  <cellStyles count="3">
    <cellStyle name="20% - Accent1" xfId="2" builtinId="30"/>
    <cellStyle name="Accent1" xfId="1" builtinId="29"/>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16</xdr:row>
      <xdr:rowOff>180975</xdr:rowOff>
    </xdr:from>
    <xdr:to>
      <xdr:col>14</xdr:col>
      <xdr:colOff>495300</xdr:colOff>
      <xdr:row>22</xdr:row>
      <xdr:rowOff>152400</xdr:rowOff>
    </xdr:to>
    <xdr:pic>
      <xdr:nvPicPr>
        <xdr:cNvPr id="7" name="Afbeelding 1">
          <a:extLst>
            <a:ext uri="{FF2B5EF4-FFF2-40B4-BE49-F238E27FC236}">
              <a16:creationId xmlns:a16="http://schemas.microsoft.com/office/drawing/2014/main" id="{9F8BC9BA-04E8-488B-9D51-40373612BA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6450" y="3800475"/>
          <a:ext cx="2324100" cy="11144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17</xdr:row>
      <xdr:rowOff>9525</xdr:rowOff>
    </xdr:from>
    <xdr:to>
      <xdr:col>14</xdr:col>
      <xdr:colOff>495300</xdr:colOff>
      <xdr:row>22</xdr:row>
      <xdr:rowOff>180975</xdr:rowOff>
    </xdr:to>
    <xdr:pic>
      <xdr:nvPicPr>
        <xdr:cNvPr id="2" name="Afbeelding 1">
          <a:extLst>
            <a:ext uri="{FF2B5EF4-FFF2-40B4-BE49-F238E27FC236}">
              <a16:creationId xmlns:a16="http://schemas.microsoft.com/office/drawing/2014/main" id="{AFB33B66-EDE7-4D7E-AC17-E42AACE57F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72975" y="3105150"/>
          <a:ext cx="2324100" cy="11239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14</xdr:row>
      <xdr:rowOff>133350</xdr:rowOff>
    </xdr:from>
    <xdr:to>
      <xdr:col>14</xdr:col>
      <xdr:colOff>495300</xdr:colOff>
      <xdr:row>21</xdr:row>
      <xdr:rowOff>9525</xdr:rowOff>
    </xdr:to>
    <xdr:pic>
      <xdr:nvPicPr>
        <xdr:cNvPr id="2" name="Afbeelding 1">
          <a:extLst>
            <a:ext uri="{FF2B5EF4-FFF2-40B4-BE49-F238E27FC236}">
              <a16:creationId xmlns:a16="http://schemas.microsoft.com/office/drawing/2014/main" id="{90E6FF4A-1559-41DE-AC71-C0C3B95A05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77775" y="2857500"/>
          <a:ext cx="2324100" cy="12096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15</xdr:row>
      <xdr:rowOff>9525</xdr:rowOff>
    </xdr:from>
    <xdr:to>
      <xdr:col>14</xdr:col>
      <xdr:colOff>495300</xdr:colOff>
      <xdr:row>21</xdr:row>
      <xdr:rowOff>0</xdr:rowOff>
    </xdr:to>
    <xdr:pic>
      <xdr:nvPicPr>
        <xdr:cNvPr id="2" name="Afbeelding 1">
          <a:extLst>
            <a:ext uri="{FF2B5EF4-FFF2-40B4-BE49-F238E27FC236}">
              <a16:creationId xmlns:a16="http://schemas.microsoft.com/office/drawing/2014/main" id="{673B1A93-D3B7-4541-8D17-7EDA423131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34925" y="3114675"/>
          <a:ext cx="2324100" cy="1133475"/>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DE6E1-7D60-4DDF-A116-1E93AD2834F9}">
  <dimension ref="A1:D2"/>
  <sheetViews>
    <sheetView workbookViewId="0">
      <selection activeCell="A2" sqref="A2"/>
    </sheetView>
  </sheetViews>
  <sheetFormatPr defaultRowHeight="14.5"/>
  <cols>
    <col min="1" max="1" width="83.1796875" customWidth="1"/>
  </cols>
  <sheetData>
    <row r="1" spans="1:4" s="57" customFormat="1" ht="18">
      <c r="A1" s="63" t="s">
        <v>0</v>
      </c>
      <c r="B1" s="54"/>
      <c r="C1" s="55"/>
      <c r="D1" s="56"/>
    </row>
    <row r="2" spans="1:4" s="57" customFormat="1" ht="73.5" customHeight="1">
      <c r="A2" s="64" t="s">
        <v>1</v>
      </c>
      <c r="B2" s="58"/>
      <c r="C2" s="58"/>
      <c r="D2" s="5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0162-34FE-49B3-B202-11D86270430F}">
  <dimension ref="B1:D18"/>
  <sheetViews>
    <sheetView topLeftCell="A5" workbookViewId="0">
      <selection activeCell="B3" sqref="B3"/>
    </sheetView>
  </sheetViews>
  <sheetFormatPr defaultRowHeight="14.5"/>
  <cols>
    <col min="2" max="2" width="82.54296875" customWidth="1"/>
  </cols>
  <sheetData>
    <row r="1" spans="2:4">
      <c r="B1" s="69"/>
    </row>
    <row r="2" spans="2:4" ht="37">
      <c r="B2" s="74" t="s">
        <v>2</v>
      </c>
    </row>
    <row r="3" spans="2:4" ht="69.75" customHeight="1">
      <c r="B3" s="73" t="s">
        <v>3</v>
      </c>
    </row>
    <row r="4" spans="2:4">
      <c r="B4" s="70" t="s">
        <v>4</v>
      </c>
    </row>
    <row r="5" spans="2:4">
      <c r="B5" s="71" t="s">
        <v>5</v>
      </c>
      <c r="D5" s="68"/>
    </row>
    <row r="6" spans="2:4">
      <c r="B6" s="70" t="s">
        <v>6</v>
      </c>
    </row>
    <row r="7" spans="2:4">
      <c r="B7" s="71" t="s">
        <v>5</v>
      </c>
    </row>
    <row r="8" spans="2:4">
      <c r="B8" s="70" t="s">
        <v>7</v>
      </c>
    </row>
    <row r="9" spans="2:4">
      <c r="B9" s="71" t="s">
        <v>5</v>
      </c>
    </row>
    <row r="10" spans="2:4">
      <c r="B10" s="70" t="s">
        <v>8</v>
      </c>
    </row>
    <row r="11" spans="2:4">
      <c r="B11" s="71" t="s">
        <v>5</v>
      </c>
    </row>
    <row r="12" spans="2:4">
      <c r="B12" s="70" t="s">
        <v>9</v>
      </c>
    </row>
    <row r="13" spans="2:4">
      <c r="B13" s="71"/>
    </row>
    <row r="14" spans="2:4">
      <c r="B14" s="71"/>
    </row>
    <row r="15" spans="2:4">
      <c r="B15" s="71"/>
    </row>
    <row r="16" spans="2:4">
      <c r="B16" s="71"/>
    </row>
    <row r="17" spans="2:2">
      <c r="B17" s="71"/>
    </row>
    <row r="18" spans="2:2">
      <c r="B18" s="72"/>
    </row>
  </sheetData>
  <sheetProtection algorithmName="SHA-512" hashValue="39agkiESoz29c6jK7VZcHorAMQfIYP5u1liqn1184ifrxEyuLgUQGN2Yj1yvs+eJbL406bgLSF6QHLwK8ViPNg==" saltValue="fH5ocIQCTNsT6oFGNmXJAA==" spinCount="100000" sheet="1" objects="1" scenarios="1"/>
  <protectedRanges>
    <protectedRange sqref="B4:B18" name="Bereik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41F0-BBEF-4E0C-945C-CFE8C5B2239E}">
  <dimension ref="A1:J23"/>
  <sheetViews>
    <sheetView topLeftCell="A5" workbookViewId="0">
      <selection activeCell="I6" sqref="I6"/>
    </sheetView>
  </sheetViews>
  <sheetFormatPr defaultRowHeight="14.5"/>
  <cols>
    <col min="2" max="2" width="34.1796875" customWidth="1"/>
    <col min="3" max="3" width="18.1796875" customWidth="1"/>
    <col min="4" max="4" width="13" customWidth="1"/>
    <col min="5" max="5" width="16.7265625" bestFit="1" customWidth="1"/>
    <col min="10" max="10" width="12.26953125" customWidth="1"/>
  </cols>
  <sheetData>
    <row r="1" spans="1:5" ht="18.5">
      <c r="B1" s="53" t="s">
        <v>10</v>
      </c>
    </row>
    <row r="2" spans="1:5" ht="18.5">
      <c r="B2" s="53"/>
    </row>
    <row r="3" spans="1:5" ht="18.5">
      <c r="B3" s="53"/>
    </row>
    <row r="4" spans="1:5">
      <c r="A4" s="65" t="s">
        <v>11</v>
      </c>
      <c r="B4" s="25" t="s">
        <v>12</v>
      </c>
      <c r="C4" s="25" t="s">
        <v>13</v>
      </c>
      <c r="D4" s="25" t="s">
        <v>14</v>
      </c>
      <c r="E4" s="15" t="s">
        <v>15</v>
      </c>
    </row>
    <row r="5" spans="1:5">
      <c r="A5" s="14">
        <v>1</v>
      </c>
      <c r="B5" s="66" t="s">
        <v>16</v>
      </c>
      <c r="C5" s="67">
        <v>0</v>
      </c>
      <c r="D5" s="46">
        <v>15</v>
      </c>
      <c r="E5" s="44">
        <f>SUM(C5/100)*D5</f>
        <v>0</v>
      </c>
    </row>
    <row r="6" spans="1:5">
      <c r="A6" s="14">
        <v>2</v>
      </c>
      <c r="B6" s="17" t="s">
        <v>17</v>
      </c>
      <c r="C6" s="59">
        <v>0</v>
      </c>
      <c r="D6" s="41">
        <v>15</v>
      </c>
      <c r="E6" s="44">
        <f t="shared" ref="E6:E12" si="0">SUM(C6/100)*D6</f>
        <v>0</v>
      </c>
    </row>
    <row r="7" spans="1:5">
      <c r="A7" s="14">
        <v>3</v>
      </c>
      <c r="B7" s="40" t="s">
        <v>18</v>
      </c>
      <c r="C7" s="59">
        <v>0</v>
      </c>
      <c r="D7" s="41">
        <v>10</v>
      </c>
      <c r="E7" s="44">
        <f t="shared" si="0"/>
        <v>0</v>
      </c>
    </row>
    <row r="8" spans="1:5">
      <c r="A8" s="14">
        <v>4</v>
      </c>
      <c r="B8" s="17" t="s">
        <v>19</v>
      </c>
      <c r="C8" s="59">
        <v>0</v>
      </c>
      <c r="D8" s="41">
        <v>15</v>
      </c>
      <c r="E8" s="44">
        <f t="shared" si="0"/>
        <v>0</v>
      </c>
    </row>
    <row r="9" spans="1:5">
      <c r="A9" s="14">
        <v>5</v>
      </c>
      <c r="B9" s="17" t="s">
        <v>20</v>
      </c>
      <c r="C9" s="59">
        <v>0</v>
      </c>
      <c r="D9" s="41">
        <v>15</v>
      </c>
      <c r="E9" s="44">
        <f t="shared" si="0"/>
        <v>0</v>
      </c>
    </row>
    <row r="10" spans="1:5">
      <c r="A10" s="14">
        <v>6</v>
      </c>
      <c r="B10" s="17" t="s">
        <v>21</v>
      </c>
      <c r="C10" s="59">
        <v>0</v>
      </c>
      <c r="D10" s="41">
        <v>10</v>
      </c>
      <c r="E10" s="44">
        <f t="shared" si="0"/>
        <v>0</v>
      </c>
    </row>
    <row r="11" spans="1:5">
      <c r="A11" s="14">
        <v>7</v>
      </c>
      <c r="B11" s="17" t="s">
        <v>22</v>
      </c>
      <c r="C11" s="59">
        <v>0</v>
      </c>
      <c r="D11" s="42">
        <v>10</v>
      </c>
      <c r="E11" s="44">
        <f t="shared" si="0"/>
        <v>0</v>
      </c>
    </row>
    <row r="12" spans="1:5">
      <c r="A12" s="14">
        <v>8</v>
      </c>
      <c r="B12" s="16" t="s">
        <v>23</v>
      </c>
      <c r="C12" s="59">
        <v>0</v>
      </c>
      <c r="D12" s="43">
        <v>10</v>
      </c>
      <c r="E12" s="44">
        <f t="shared" si="0"/>
        <v>0</v>
      </c>
    </row>
    <row r="13" spans="1:5">
      <c r="A13" s="13"/>
      <c r="B13" s="26"/>
      <c r="C13" s="45"/>
      <c r="D13" s="46"/>
      <c r="E13" s="47"/>
    </row>
    <row r="14" spans="1:5">
      <c r="B14" s="27" t="s">
        <v>24</v>
      </c>
      <c r="C14" s="48"/>
      <c r="D14" s="49">
        <f>SUM(D5:D13)</f>
        <v>100</v>
      </c>
      <c r="E14" s="50">
        <f>SUM(E5:E13)</f>
        <v>0</v>
      </c>
    </row>
    <row r="18" spans="2:10">
      <c r="B18" s="5" t="s">
        <v>25</v>
      </c>
      <c r="C18" s="6"/>
      <c r="D18" s="6"/>
      <c r="E18" s="6"/>
      <c r="F18" s="6"/>
      <c r="G18" s="6"/>
      <c r="H18" s="6"/>
      <c r="I18" s="6"/>
      <c r="J18" s="7"/>
    </row>
    <row r="19" spans="2:10">
      <c r="B19" s="8" t="s">
        <v>26</v>
      </c>
      <c r="C19" s="4"/>
      <c r="D19" s="4"/>
      <c r="E19" s="4"/>
      <c r="F19" s="4"/>
      <c r="G19" s="4"/>
      <c r="H19" s="4"/>
      <c r="I19" s="4"/>
      <c r="J19" s="9"/>
    </row>
    <row r="20" spans="2:10">
      <c r="B20" s="8" t="s">
        <v>27</v>
      </c>
      <c r="C20" s="4"/>
      <c r="D20" s="4"/>
      <c r="E20" s="4"/>
      <c r="F20" s="4"/>
      <c r="G20" s="4"/>
      <c r="H20" s="4"/>
      <c r="I20" s="4"/>
      <c r="J20" s="9"/>
    </row>
    <row r="21" spans="2:10">
      <c r="B21" s="8" t="s">
        <v>28</v>
      </c>
      <c r="C21" s="4"/>
      <c r="D21" s="4"/>
      <c r="E21" s="4"/>
      <c r="F21" s="4"/>
      <c r="G21" s="4"/>
      <c r="H21" s="4"/>
      <c r="I21" s="4"/>
      <c r="J21" s="9"/>
    </row>
    <row r="22" spans="2:10">
      <c r="B22" s="8" t="s">
        <v>29</v>
      </c>
      <c r="C22" s="4"/>
      <c r="D22" s="4"/>
      <c r="E22" s="4"/>
      <c r="F22" s="4"/>
      <c r="G22" s="4"/>
      <c r="H22" s="4"/>
      <c r="I22" s="4"/>
      <c r="J22" s="9"/>
    </row>
    <row r="23" spans="2:10">
      <c r="B23" s="10" t="s">
        <v>30</v>
      </c>
      <c r="C23" s="11"/>
      <c r="D23" s="11"/>
      <c r="E23" s="11"/>
      <c r="F23" s="11"/>
      <c r="G23" s="11"/>
      <c r="H23" s="11"/>
      <c r="I23" s="11"/>
      <c r="J23" s="12"/>
    </row>
  </sheetData>
  <sheetProtection sheet="1" objects="1" scenarios="1"/>
  <protectedRanges>
    <protectedRange sqref="C5:C12" name="Bereik1"/>
  </protectedRange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F4F79-CE07-45B8-9A8D-EAE83A2319A3}">
  <dimension ref="A2:J23"/>
  <sheetViews>
    <sheetView topLeftCell="A4" workbookViewId="0">
      <selection activeCell="B10" sqref="B10"/>
    </sheetView>
  </sheetViews>
  <sheetFormatPr defaultColWidth="9.1796875" defaultRowHeight="14.5"/>
  <cols>
    <col min="2" max="2" width="80.7265625" bestFit="1" customWidth="1"/>
    <col min="3" max="3" width="22.54296875" customWidth="1"/>
    <col min="4" max="4" width="9.1796875" bestFit="1" customWidth="1"/>
  </cols>
  <sheetData>
    <row r="2" spans="1:3" ht="29">
      <c r="B2" s="35" t="s">
        <v>31</v>
      </c>
    </row>
    <row r="3" spans="1:3" ht="29">
      <c r="B3" s="35" t="s">
        <v>32</v>
      </c>
    </row>
    <row r="4" spans="1:3">
      <c r="B4" s="35"/>
    </row>
    <row r="5" spans="1:3" ht="15" customHeight="1">
      <c r="B5" s="35"/>
    </row>
    <row r="6" spans="1:3" ht="15" customHeight="1">
      <c r="C6" s="18" t="s">
        <v>13</v>
      </c>
    </row>
    <row r="7" spans="1:3">
      <c r="A7" s="51">
        <v>1</v>
      </c>
      <c r="B7" s="1" t="s">
        <v>33</v>
      </c>
      <c r="C7" s="60">
        <v>0</v>
      </c>
    </row>
    <row r="8" spans="1:3">
      <c r="A8" s="51">
        <v>2</v>
      </c>
      <c r="B8" s="1" t="s">
        <v>34</v>
      </c>
      <c r="C8" s="60">
        <v>0</v>
      </c>
    </row>
    <row r="9" spans="1:3">
      <c r="A9" s="51">
        <v>3</v>
      </c>
      <c r="B9" s="1" t="s">
        <v>35</v>
      </c>
      <c r="C9" s="60">
        <v>0</v>
      </c>
    </row>
    <row r="10" spans="1:3">
      <c r="A10" s="51">
        <v>4</v>
      </c>
      <c r="B10" s="1" t="s">
        <v>36</v>
      </c>
      <c r="C10" s="60">
        <v>0</v>
      </c>
    </row>
    <row r="11" spans="1:3">
      <c r="A11" s="51">
        <v>5</v>
      </c>
      <c r="B11" s="1" t="s">
        <v>37</v>
      </c>
      <c r="C11" s="60">
        <v>0</v>
      </c>
    </row>
    <row r="12" spans="1:3">
      <c r="A12" s="51">
        <v>6</v>
      </c>
      <c r="B12" s="61" t="s">
        <v>38</v>
      </c>
      <c r="C12" s="60">
        <v>0</v>
      </c>
    </row>
    <row r="13" spans="1:3">
      <c r="A13" s="51"/>
      <c r="B13" s="1"/>
      <c r="C13" s="19"/>
    </row>
    <row r="14" spans="1:3">
      <c r="A14" s="51"/>
      <c r="B14" s="1"/>
      <c r="C14" s="19"/>
    </row>
    <row r="15" spans="1:3">
      <c r="B15" s="1" t="s">
        <v>39</v>
      </c>
      <c r="C15" s="20">
        <f>SUM(C7:C14)</f>
        <v>0</v>
      </c>
    </row>
    <row r="18" spans="2:10">
      <c r="B18" s="5" t="s">
        <v>25</v>
      </c>
      <c r="C18" s="6"/>
      <c r="D18" s="6"/>
      <c r="E18" s="6"/>
      <c r="F18" s="6"/>
      <c r="G18" s="6"/>
      <c r="H18" s="6"/>
      <c r="I18" s="6"/>
      <c r="J18" s="7"/>
    </row>
    <row r="19" spans="2:10">
      <c r="B19" s="8" t="s">
        <v>26</v>
      </c>
      <c r="C19" s="4"/>
      <c r="D19" s="4"/>
      <c r="E19" s="4"/>
      <c r="F19" s="4"/>
      <c r="G19" s="4"/>
      <c r="H19" s="4"/>
      <c r="I19" s="4"/>
      <c r="J19" s="9"/>
    </row>
    <row r="20" spans="2:10">
      <c r="B20" s="8" t="s">
        <v>27</v>
      </c>
      <c r="C20" s="4"/>
      <c r="D20" s="4"/>
      <c r="E20" s="4"/>
      <c r="F20" s="4"/>
      <c r="G20" s="4"/>
      <c r="H20" s="4"/>
      <c r="I20" s="4"/>
      <c r="J20" s="9"/>
    </row>
    <row r="21" spans="2:10">
      <c r="B21" s="8" t="s">
        <v>28</v>
      </c>
      <c r="C21" s="4"/>
      <c r="D21" s="4"/>
      <c r="E21" s="4"/>
      <c r="F21" s="4"/>
      <c r="G21" s="4"/>
      <c r="H21" s="4"/>
      <c r="I21" s="4"/>
      <c r="J21" s="9"/>
    </row>
    <row r="22" spans="2:10">
      <c r="B22" s="8" t="s">
        <v>29</v>
      </c>
      <c r="C22" s="4"/>
      <c r="D22" s="4"/>
      <c r="E22" s="4"/>
      <c r="F22" s="4"/>
      <c r="G22" s="4"/>
      <c r="H22" s="4"/>
      <c r="I22" s="4"/>
      <c r="J22" s="9"/>
    </row>
    <row r="23" spans="2:10">
      <c r="B23" s="10" t="s">
        <v>30</v>
      </c>
      <c r="C23" s="11"/>
      <c r="D23" s="11"/>
      <c r="E23" s="11"/>
      <c r="F23" s="11"/>
      <c r="G23" s="11"/>
      <c r="H23" s="11"/>
      <c r="I23" s="11"/>
      <c r="J23" s="12"/>
    </row>
  </sheetData>
  <sheetProtection sheet="1" objects="1" scenarios="1"/>
  <protectedRanges>
    <protectedRange sqref="C7:C15" name="Bereik1"/>
    <protectedRange sqref="B12" name="Bereik2"/>
    <protectedRange sqref="B12" name="Bereik3"/>
  </protectedRange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6EFC8-4AA3-43FB-B672-E518B13EE72B}">
  <dimension ref="A2:J21"/>
  <sheetViews>
    <sheetView workbookViewId="0">
      <selection activeCell="C12" sqref="C12"/>
    </sheetView>
  </sheetViews>
  <sheetFormatPr defaultRowHeight="14.5"/>
  <cols>
    <col min="2" max="2" width="88.453125" bestFit="1" customWidth="1"/>
    <col min="3" max="3" width="19.453125" customWidth="1"/>
  </cols>
  <sheetData>
    <row r="2" spans="1:10">
      <c r="B2" s="2" t="s">
        <v>40</v>
      </c>
    </row>
    <row r="3" spans="1:10" ht="29">
      <c r="B3" s="35" t="s">
        <v>41</v>
      </c>
    </row>
    <row r="4" spans="1:10">
      <c r="C4" s="18" t="s">
        <v>13</v>
      </c>
    </row>
    <row r="5" spans="1:10">
      <c r="A5" s="51">
        <v>1</v>
      </c>
      <c r="B5" s="1" t="s">
        <v>33</v>
      </c>
      <c r="C5" s="60">
        <v>0</v>
      </c>
    </row>
    <row r="6" spans="1:10">
      <c r="A6" s="51">
        <v>2</v>
      </c>
      <c r="B6" s="1" t="s">
        <v>34</v>
      </c>
      <c r="C6" s="60">
        <v>0</v>
      </c>
    </row>
    <row r="7" spans="1:10">
      <c r="A7" s="51">
        <v>3</v>
      </c>
      <c r="B7" s="1" t="s">
        <v>35</v>
      </c>
      <c r="C7" s="60">
        <v>0</v>
      </c>
    </row>
    <row r="8" spans="1:10">
      <c r="A8" s="51">
        <v>4</v>
      </c>
      <c r="B8" s="1" t="s">
        <v>36</v>
      </c>
      <c r="C8" s="60">
        <v>0</v>
      </c>
    </row>
    <row r="9" spans="1:10">
      <c r="A9" s="51">
        <v>5</v>
      </c>
      <c r="B9" s="1" t="s">
        <v>37</v>
      </c>
      <c r="C9" s="60">
        <v>0</v>
      </c>
    </row>
    <row r="10" spans="1:10">
      <c r="A10" s="51">
        <v>6</v>
      </c>
      <c r="B10" s="62" t="s">
        <v>38</v>
      </c>
      <c r="C10" s="60">
        <v>0</v>
      </c>
    </row>
    <row r="11" spans="1:10">
      <c r="A11" s="1"/>
      <c r="B11" s="1"/>
      <c r="C11" s="19"/>
    </row>
    <row r="12" spans="1:10">
      <c r="A12" s="1"/>
      <c r="B12" s="1"/>
      <c r="C12" s="19"/>
    </row>
    <row r="13" spans="1:10">
      <c r="B13" s="1" t="s">
        <v>39</v>
      </c>
      <c r="C13" s="20">
        <f>SUM(C5:C12)</f>
        <v>0</v>
      </c>
    </row>
    <row r="16" spans="1:10">
      <c r="B16" s="5" t="s">
        <v>25</v>
      </c>
      <c r="C16" s="6"/>
      <c r="D16" s="6"/>
      <c r="E16" s="6"/>
      <c r="F16" s="6"/>
      <c r="G16" s="6"/>
      <c r="H16" s="6"/>
      <c r="I16" s="6"/>
      <c r="J16" s="7"/>
    </row>
    <row r="17" spans="2:10">
      <c r="B17" s="8" t="s">
        <v>26</v>
      </c>
      <c r="C17" s="4"/>
      <c r="D17" s="4"/>
      <c r="E17" s="4"/>
      <c r="F17" s="4"/>
      <c r="G17" s="4"/>
      <c r="H17" s="4"/>
      <c r="I17" s="4"/>
      <c r="J17" s="9"/>
    </row>
    <row r="18" spans="2:10">
      <c r="B18" s="8" t="s">
        <v>27</v>
      </c>
      <c r="C18" s="4"/>
      <c r="D18" s="4"/>
      <c r="E18" s="4"/>
      <c r="F18" s="4"/>
      <c r="G18" s="4"/>
      <c r="H18" s="4"/>
      <c r="I18" s="4"/>
      <c r="J18" s="9"/>
    </row>
    <row r="19" spans="2:10">
      <c r="B19" s="8" t="s">
        <v>28</v>
      </c>
      <c r="C19" s="4"/>
      <c r="D19" s="4"/>
      <c r="E19" s="4"/>
      <c r="F19" s="4"/>
      <c r="G19" s="4"/>
      <c r="H19" s="4"/>
      <c r="I19" s="4"/>
      <c r="J19" s="9"/>
    </row>
    <row r="20" spans="2:10">
      <c r="B20" s="8" t="s">
        <v>29</v>
      </c>
      <c r="C20" s="4"/>
      <c r="D20" s="4"/>
      <c r="E20" s="4"/>
      <c r="F20" s="4"/>
      <c r="G20" s="4"/>
      <c r="H20" s="4"/>
      <c r="I20" s="4"/>
      <c r="J20" s="9"/>
    </row>
    <row r="21" spans="2:10">
      <c r="B21" s="10" t="s">
        <v>30</v>
      </c>
      <c r="C21" s="11"/>
      <c r="D21" s="11"/>
      <c r="E21" s="11"/>
      <c r="F21" s="11"/>
      <c r="G21" s="11"/>
      <c r="H21" s="11"/>
      <c r="I21" s="11"/>
      <c r="J21" s="12"/>
    </row>
  </sheetData>
  <sheetProtection sheet="1" objects="1" scenarios="1"/>
  <protectedRanges>
    <protectedRange sqref="B10" name="Bereik1"/>
    <protectedRange sqref="C5:C13" name="Bereik2"/>
  </protectedRange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505C-A6B5-41AB-BCC3-A05DF1711C5D}">
  <dimension ref="A2:J21"/>
  <sheetViews>
    <sheetView workbookViewId="0">
      <selection activeCell="B10" sqref="B10"/>
    </sheetView>
  </sheetViews>
  <sheetFormatPr defaultRowHeight="14.5"/>
  <cols>
    <col min="2" max="2" width="88.453125" bestFit="1" customWidth="1"/>
    <col min="3" max="3" width="20.26953125" customWidth="1"/>
  </cols>
  <sheetData>
    <row r="2" spans="1:10" ht="29">
      <c r="B2" s="35" t="s">
        <v>42</v>
      </c>
    </row>
    <row r="3" spans="1:10" ht="29.25" customHeight="1">
      <c r="B3" s="35" t="s">
        <v>43</v>
      </c>
    </row>
    <row r="4" spans="1:10">
      <c r="C4" s="18" t="s">
        <v>13</v>
      </c>
    </row>
    <row r="5" spans="1:10">
      <c r="A5" s="51">
        <v>1</v>
      </c>
      <c r="B5" s="1" t="s">
        <v>33</v>
      </c>
      <c r="C5" s="60">
        <v>0</v>
      </c>
    </row>
    <row r="6" spans="1:10">
      <c r="A6" s="51">
        <v>2</v>
      </c>
      <c r="B6" s="1" t="s">
        <v>44</v>
      </c>
      <c r="C6" s="60">
        <v>0</v>
      </c>
    </row>
    <row r="7" spans="1:10">
      <c r="A7" s="51">
        <v>3</v>
      </c>
      <c r="B7" s="1" t="s">
        <v>35</v>
      </c>
      <c r="C7" s="60">
        <v>0</v>
      </c>
    </row>
    <row r="8" spans="1:10">
      <c r="A8" s="51">
        <v>4</v>
      </c>
      <c r="B8" s="1" t="s">
        <v>36</v>
      </c>
      <c r="C8" s="60">
        <v>0</v>
      </c>
    </row>
    <row r="9" spans="1:10">
      <c r="A9" s="51">
        <v>5</v>
      </c>
      <c r="B9" s="1" t="s">
        <v>37</v>
      </c>
      <c r="C9" s="60">
        <v>0</v>
      </c>
    </row>
    <row r="10" spans="1:10">
      <c r="A10" s="51">
        <v>6</v>
      </c>
      <c r="B10" s="62" t="s">
        <v>38</v>
      </c>
      <c r="C10" s="60">
        <v>0</v>
      </c>
    </row>
    <row r="11" spans="1:10">
      <c r="A11" s="1"/>
      <c r="B11" s="1"/>
      <c r="C11" s="19"/>
    </row>
    <row r="12" spans="1:10">
      <c r="A12" s="1"/>
      <c r="B12" s="1"/>
      <c r="C12" s="19"/>
    </row>
    <row r="13" spans="1:10">
      <c r="B13" s="1" t="s">
        <v>39</v>
      </c>
      <c r="C13" s="20">
        <f>SUM(C5:C12)</f>
        <v>0</v>
      </c>
    </row>
    <row r="16" spans="1:10">
      <c r="B16" s="5" t="s">
        <v>25</v>
      </c>
      <c r="C16" s="6"/>
      <c r="D16" s="6"/>
      <c r="E16" s="6"/>
      <c r="F16" s="6"/>
      <c r="G16" s="6"/>
      <c r="H16" s="6"/>
      <c r="I16" s="6"/>
      <c r="J16" s="7"/>
    </row>
    <row r="17" spans="2:10">
      <c r="B17" s="8" t="s">
        <v>26</v>
      </c>
      <c r="C17" s="4"/>
      <c r="D17" s="4"/>
      <c r="E17" s="4"/>
      <c r="F17" s="4"/>
      <c r="G17" s="4"/>
      <c r="H17" s="4"/>
      <c r="I17" s="4"/>
      <c r="J17" s="9"/>
    </row>
    <row r="18" spans="2:10">
      <c r="B18" s="8" t="s">
        <v>27</v>
      </c>
      <c r="C18" s="4"/>
      <c r="D18" s="4"/>
      <c r="E18" s="4"/>
      <c r="F18" s="4"/>
      <c r="G18" s="4"/>
      <c r="H18" s="4"/>
      <c r="I18" s="4"/>
      <c r="J18" s="9"/>
    </row>
    <row r="19" spans="2:10">
      <c r="B19" s="8" t="s">
        <v>28</v>
      </c>
      <c r="C19" s="4"/>
      <c r="D19" s="4"/>
      <c r="E19" s="4"/>
      <c r="F19" s="4"/>
      <c r="G19" s="4"/>
      <c r="H19" s="4"/>
      <c r="I19" s="4"/>
      <c r="J19" s="9"/>
    </row>
    <row r="20" spans="2:10">
      <c r="B20" s="8" t="s">
        <v>29</v>
      </c>
      <c r="C20" s="4"/>
      <c r="D20" s="4"/>
      <c r="E20" s="4"/>
      <c r="F20" s="4"/>
      <c r="G20" s="4"/>
      <c r="H20" s="4"/>
      <c r="I20" s="4"/>
      <c r="J20" s="9"/>
    </row>
    <row r="21" spans="2:10">
      <c r="B21" s="10" t="s">
        <v>30</v>
      </c>
      <c r="C21" s="11"/>
      <c r="D21" s="11"/>
      <c r="E21" s="11"/>
      <c r="F21" s="11"/>
      <c r="G21" s="11"/>
      <c r="H21" s="11"/>
      <c r="I21" s="11"/>
      <c r="J21" s="12"/>
    </row>
  </sheetData>
  <sheetProtection sheet="1" objects="1" scenarios="1"/>
  <protectedRanges>
    <protectedRange sqref="C5:C13" name="Bereik1"/>
    <protectedRange sqref="B10" name="Bereik2"/>
  </protectedRange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A3BE9-F174-42F4-8D8A-61DF1BF48B43}">
  <dimension ref="B3:E12"/>
  <sheetViews>
    <sheetView tabSelected="1" topLeftCell="A5" workbookViewId="0">
      <selection activeCell="C12" sqref="C12"/>
    </sheetView>
  </sheetViews>
  <sheetFormatPr defaultRowHeight="14.5"/>
  <cols>
    <col min="2" max="2" width="31.7265625" bestFit="1" customWidth="1"/>
    <col min="3" max="3" width="18.7265625" customWidth="1"/>
    <col min="4" max="4" width="13.7265625" bestFit="1" customWidth="1"/>
    <col min="5" max="5" width="19.81640625" bestFit="1" customWidth="1"/>
  </cols>
  <sheetData>
    <row r="3" spans="2:5">
      <c r="B3" s="2" t="s">
        <v>45</v>
      </c>
      <c r="C3" s="2"/>
      <c r="D3" s="2"/>
    </row>
    <row r="4" spans="2:5">
      <c r="B4" s="2"/>
      <c r="C4" s="2"/>
      <c r="D4" s="2"/>
    </row>
    <row r="5" spans="2:5" ht="29">
      <c r="C5" s="35" t="s">
        <v>46</v>
      </c>
      <c r="D5" s="2" t="s">
        <v>47</v>
      </c>
      <c r="E5" s="2" t="s">
        <v>48</v>
      </c>
    </row>
    <row r="6" spans="2:5">
      <c r="B6" s="1" t="s">
        <v>49</v>
      </c>
      <c r="C6" s="21">
        <f>Uurtarieven!E14</f>
        <v>0</v>
      </c>
      <c r="D6" s="24">
        <v>0.45</v>
      </c>
      <c r="E6" s="36">
        <f>SUM(C6*D6)</f>
        <v>0</v>
      </c>
    </row>
    <row r="7" spans="2:5">
      <c r="B7" s="3" t="s">
        <v>50</v>
      </c>
      <c r="C7" s="23">
        <f>'Casus 1'!C15</f>
        <v>0</v>
      </c>
      <c r="D7" s="24">
        <v>0.25</v>
      </c>
      <c r="E7" s="36">
        <f>SUM(C7*D7)</f>
        <v>0</v>
      </c>
    </row>
    <row r="8" spans="2:5">
      <c r="B8" s="13" t="s">
        <v>51</v>
      </c>
      <c r="C8" s="22">
        <f>'Casus 2'!C13</f>
        <v>0</v>
      </c>
      <c r="D8" s="24">
        <v>0.15</v>
      </c>
      <c r="E8" s="36">
        <f>SUM(C8*D8)</f>
        <v>0</v>
      </c>
    </row>
    <row r="9" spans="2:5">
      <c r="B9" s="32" t="s">
        <v>52</v>
      </c>
      <c r="C9" s="28">
        <f>'Casus 3'!C13</f>
        <v>0</v>
      </c>
      <c r="D9" s="29">
        <v>0.15</v>
      </c>
      <c r="E9" s="37">
        <f>SUM(C9*D9)</f>
        <v>0</v>
      </c>
    </row>
    <row r="10" spans="2:5">
      <c r="B10" s="25" t="s">
        <v>53</v>
      </c>
      <c r="C10" s="33">
        <f>SUM(C6:C9)</f>
        <v>0</v>
      </c>
      <c r="D10" s="34">
        <v>1</v>
      </c>
      <c r="E10" s="38">
        <f>SUM(E6:E9)</f>
        <v>0</v>
      </c>
    </row>
    <row r="11" spans="2:5">
      <c r="C11" s="30"/>
      <c r="D11" s="31"/>
      <c r="E11" s="30"/>
    </row>
    <row r="12" spans="2:5" ht="29">
      <c r="B12" s="52" t="s">
        <v>54</v>
      </c>
      <c r="C12" s="39">
        <f>E10</f>
        <v>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Dossierstatus xmlns="e1f914b6-a544-4516-8258-dce33e67d544">In behandeling</Dossier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6725027AA6D94184715C22B54FB4C8" ma:contentTypeVersion="14" ma:contentTypeDescription="Een nieuw document maken." ma:contentTypeScope="" ma:versionID="e5da0ebd0e31edfa0e37216fe8760c8b">
  <xsd:schema xmlns:xsd="http://www.w3.org/2001/XMLSchema" xmlns:xs="http://www.w3.org/2001/XMLSchema" xmlns:p="http://schemas.microsoft.com/office/2006/metadata/properties" xmlns:ns1="http://schemas.microsoft.com/sharepoint/v3" xmlns:ns2="e1f914b6-a544-4516-8258-dce33e67d544" xmlns:ns3="d072ca85-ceee-4ba7-9f7c-14d79416f14b" xmlns:ns4="16c3c7ec-065b-46fd-9a79-9384ce86cc5f" targetNamespace="http://schemas.microsoft.com/office/2006/metadata/properties" ma:root="true" ma:fieldsID="75a5a0ac405189989cc6066221bfabae" ns1:_="" ns2:_="" ns3:_="" ns4:_="">
    <xsd:import namespace="http://schemas.microsoft.com/sharepoint/v3"/>
    <xsd:import namespace="e1f914b6-a544-4516-8258-dce33e67d544"/>
    <xsd:import namespace="d072ca85-ceee-4ba7-9f7c-14d79416f14b"/>
    <xsd:import namespace="16c3c7ec-065b-46fd-9a79-9384ce86cc5f"/>
    <xsd:element name="properties">
      <xsd:complexType>
        <xsd:sequence>
          <xsd:element name="documentManagement">
            <xsd:complexType>
              <xsd:all>
                <xsd:element ref="ns1:DocumentSetDescription" minOccurs="0"/>
                <xsd:element ref="ns2:Dossierstatu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Dossierstatus" ma:index="9"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xsd="http://www.w3.org/2001/XMLSchema" xmlns:xs="http://www.w3.org/2001/XMLSchema" xmlns:dms="http://schemas.microsoft.com/office/2006/documentManagement/types" xmlns:pc="http://schemas.microsoft.com/office/infopath/2007/PartnerControls" targetNamespace="d072ca85-ceee-4ba7-9f7c-14d79416f14b" elementFormDefault="qualified">
    <xsd:import namespace="http://schemas.microsoft.com/office/2006/documentManagement/types"/>
    <xsd:import namespace="http://schemas.microsoft.com/office/infopath/2007/PartnerControls"/>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3c7ec-065b-46fd-9a79-9384ce86cc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A7725-0F0C-4365-A9DE-3B15C27E265D}">
  <ds:schemaRefs>
    <ds:schemaRef ds:uri="http://schemas.microsoft.com/office/2006/metadata/properties"/>
    <ds:schemaRef ds:uri="http://schemas.microsoft.com/office/infopath/2007/PartnerControls"/>
    <ds:schemaRef ds:uri="http://schemas.microsoft.com/sharepoint/v3"/>
    <ds:schemaRef ds:uri="e1f914b6-a544-4516-8258-dce33e67d544"/>
  </ds:schemaRefs>
</ds:datastoreItem>
</file>

<file path=customXml/itemProps2.xml><?xml version="1.0" encoding="utf-8"?>
<ds:datastoreItem xmlns:ds="http://schemas.openxmlformats.org/officeDocument/2006/customXml" ds:itemID="{F369B002-4CCC-48A3-8735-FE421D1B20E3}">
  <ds:schemaRefs>
    <ds:schemaRef ds:uri="http://schemas.microsoft.com/sharepoint/v3/contenttype/forms"/>
  </ds:schemaRefs>
</ds:datastoreItem>
</file>

<file path=customXml/itemProps3.xml><?xml version="1.0" encoding="utf-8"?>
<ds:datastoreItem xmlns:ds="http://schemas.openxmlformats.org/officeDocument/2006/customXml" ds:itemID="{3E85E094-C10F-4D29-B797-90C00CAE9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d072ca85-ceee-4ba7-9f7c-14d79416f14b"/>
    <ds:schemaRef ds:uri="16c3c7ec-065b-46fd-9a79-9384ce86c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Algemeen</vt:lpstr>
      <vt:lpstr>Ondertekening tarievenblad</vt:lpstr>
      <vt:lpstr>Uurtarieven</vt:lpstr>
      <vt:lpstr>Casus 1</vt:lpstr>
      <vt:lpstr>Casus 2</vt:lpstr>
      <vt:lpstr>Casus 3</vt:lpstr>
      <vt:lpstr>Inschrijfbedrag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Engels RG (Roland)</dc:creator>
  <cp:keywords/>
  <dc:description/>
  <cp:lastModifiedBy>Engels RG (Roland)</cp:lastModifiedBy>
  <cp:revision/>
  <dcterms:created xsi:type="dcterms:W3CDTF">2025-07-11T09:07:01Z</dcterms:created>
  <dcterms:modified xsi:type="dcterms:W3CDTF">2025-07-29T14:56:16Z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0x0101001D6725027AA6D94184715C22B54FB4C8</vt:lpwstr>
  </property>
</Properties>
</file>