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oomopwaartscloud.sharepoint.com/sites/msteams_903b4a_398150-Inkoop/Shared Documents/Inkoop/Aanbestedingen Europees 2025/Hardware ICT - SOW-SD-2025-19 - TN536122/1. Publicatie/"/>
    </mc:Choice>
  </mc:AlternateContent>
  <xr:revisionPtr revIDLastSave="102" documentId="8_{82AE83AC-65F8-4C0D-8846-96D0E32C488A}" xr6:coauthVersionLast="47" xr6:coauthVersionMax="47" xr10:uidLastSave="{290155AB-2D0C-478D-8EB6-E2B5E3561F66}"/>
  <bookViews>
    <workbookView xWindow="-110" yWindow="-110" windowWidth="22780" windowHeight="14540" xr2:uid="{7A63F77B-E91E-4E5F-9805-533329F00B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23" i="1"/>
  <c r="F18" i="1"/>
  <c r="B23" i="1" s="1"/>
  <c r="G21" i="1"/>
  <c r="D16" i="1"/>
  <c r="D15" i="1"/>
  <c r="D14" i="1"/>
  <c r="I21" i="1" l="1"/>
  <c r="D23" i="1"/>
</calcChain>
</file>

<file path=xl/sharedStrings.xml><?xml version="1.0" encoding="utf-8"?>
<sst xmlns="http://schemas.openxmlformats.org/spreadsheetml/2006/main" count="25" uniqueCount="25">
  <si>
    <t>ICT Hardware</t>
  </si>
  <si>
    <t>SOW-SD-2025-19</t>
  </si>
  <si>
    <t>Artikel</t>
  </si>
  <si>
    <t>Totaal aantal stuks</t>
  </si>
  <si>
    <t>Prijs per stuk ex BTW</t>
  </si>
  <si>
    <t>Totaal</t>
  </si>
  <si>
    <t>Microsoft Laptop</t>
  </si>
  <si>
    <t>Iiyama monitor</t>
  </si>
  <si>
    <t>Totaalprijs</t>
  </si>
  <si>
    <t>Inschrijver verklaart dat hij/zij alle bedragen naar waarheid heeft ingevuld en tevens dat hij/zij daartoe namens de inschrijver bevoegd is</t>
  </si>
  <si>
    <t>Inschrijver</t>
  </si>
  <si>
    <t>Naam</t>
  </si>
  <si>
    <t>Functie</t>
  </si>
  <si>
    <t>Datum</t>
  </si>
  <si>
    <t>Handtekening</t>
  </si>
  <si>
    <t>Apple iPhone</t>
  </si>
  <si>
    <t>Bijlage 6 Prijzenblad</t>
  </si>
  <si>
    <t>€ 310.000,00 is begroot voor overige artikelen</t>
  </si>
  <si>
    <t>Totale inschrijfprijs</t>
  </si>
  <si>
    <t>Standaard opslagpercentage over de inkoopprijs van overige artikelen</t>
  </si>
  <si>
    <t>De maximale contractwaarde bedraagt € 1.735.000,00. Hiervan is € 1.425.000,00 begroot voor laptops, monitors en telefoons.</t>
  </si>
  <si>
    <t>De aantallen en bedragen zijn ter indicatie, gebaseerd op de verachte afname in vijf (5) jaar). Hier kunnen geen rechten aan worden ontleend.</t>
  </si>
  <si>
    <t xml:space="preserve">* 70% = </t>
  </si>
  <si>
    <t xml:space="preserve">* 30% = </t>
  </si>
  <si>
    <t>Uitsluitend de blauwe vlakken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</si>
</sst>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4">
    <font>
      <sz val="10"/>
      <color theme="1"/>
      <name val="MS Trebuchet"/>
      <family val="2"/>
    </font>
    <font>
      <b/>
      <sz val="10"/>
      <color theme="1"/>
      <name val="MS Trebuchet"/>
    </font>
    <font>
      <b/>
      <sz val="14"/>
      <color theme="1"/>
      <name val="MS Trebuchet"/>
    </font>
    <font>
      <sz val="10"/>
      <color theme="1"/>
      <name val="MS Trebuche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16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/>
    <xf numFmtId="0" fontId="1" fillId="2" borderId="7" xfId="0" applyFont="1" applyFill="1" applyBorder="1"/>
    <xf numFmtId="0" fontId="1" fillId="2" borderId="8" xfId="0" applyFont="1" applyFill="1" applyBorder="1"/>
    <xf numFmtId="10" fontId="1" fillId="2" borderId="2" xfId="0" applyNumberFormat="1" applyFont="1" applyFill="1" applyBorder="1" applyAlignment="1">
      <alignment horizontal="center"/>
    </xf>
    <xf numFmtId="8" fontId="0" fillId="2" borderId="6" xfId="0" applyNumberFormat="1" applyFill="1" applyBorder="1" applyAlignment="1">
      <alignment horizontal="left"/>
    </xf>
    <xf numFmtId="164" fontId="1" fillId="2" borderId="2" xfId="0" applyNumberFormat="1" applyFont="1" applyFill="1" applyBorder="1"/>
    <xf numFmtId="164" fontId="3" fillId="2" borderId="2" xfId="0" applyNumberFormat="1" applyFont="1" applyFill="1" applyBorder="1" applyAlignment="1">
      <alignment horizontal="left"/>
    </xf>
    <xf numFmtId="8" fontId="3" fillId="2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0" fontId="1" fillId="3" borderId="6" xfId="0" applyNumberFormat="1" applyFont="1" applyFill="1" applyBorder="1" applyAlignment="1">
      <alignment horizontal="center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0D6-C6A9-45E7-AC4C-8924BE54452A}">
  <sheetPr>
    <pageSetUpPr fitToPage="1"/>
  </sheetPr>
  <dimension ref="A2:I34"/>
  <sheetViews>
    <sheetView tabSelected="1" zoomScale="120" zoomScaleNormal="120" workbookViewId="0">
      <selection activeCell="D19" sqref="D19"/>
    </sheetView>
  </sheetViews>
  <sheetFormatPr defaultRowHeight="12.5"/>
  <cols>
    <col min="1" max="1" width="21.08984375" customWidth="1"/>
    <col min="2" max="2" width="17.453125" bestFit="1" customWidth="1"/>
    <col min="3" max="3" width="19.7265625" bestFit="1" customWidth="1"/>
    <col min="4" max="4" width="14.08984375" bestFit="1" customWidth="1"/>
    <col min="5" max="5" width="11.1796875" customWidth="1"/>
    <col min="6" max="6" width="14.08984375" bestFit="1" customWidth="1"/>
    <col min="7" max="7" width="14.08984375" customWidth="1"/>
    <col min="9" max="9" width="11.08984375" customWidth="1"/>
  </cols>
  <sheetData>
    <row r="2" spans="1:6" ht="18">
      <c r="A2" s="1" t="s">
        <v>0</v>
      </c>
    </row>
    <row r="3" spans="1:6" ht="18">
      <c r="A3" s="1"/>
    </row>
    <row r="4" spans="1:6">
      <c r="A4" s="2" t="s">
        <v>1</v>
      </c>
    </row>
    <row r="6" spans="1:6" ht="18">
      <c r="A6" s="1" t="s">
        <v>16</v>
      </c>
    </row>
    <row r="7" spans="1:6" ht="18">
      <c r="A7" s="1"/>
      <c r="F7" s="21"/>
    </row>
    <row r="8" spans="1:6" s="2" customFormat="1" ht="13">
      <c r="A8" s="2" t="s">
        <v>20</v>
      </c>
      <c r="F8" s="21"/>
    </row>
    <row r="9" spans="1:6" s="2" customFormat="1" ht="13">
      <c r="A9" s="2" t="s">
        <v>17</v>
      </c>
      <c r="F9" s="21"/>
    </row>
    <row r="10" spans="1:6" ht="18">
      <c r="A10" s="1"/>
      <c r="F10" s="21"/>
    </row>
    <row r="11" spans="1:6">
      <c r="A11" t="s">
        <v>24</v>
      </c>
    </row>
    <row r="12" spans="1:6" ht="13" thickBot="1"/>
    <row r="13" spans="1:6" ht="13.5" thickBot="1">
      <c r="A13" s="3" t="s">
        <v>2</v>
      </c>
      <c r="B13" s="3" t="s">
        <v>3</v>
      </c>
      <c r="C13" s="3" t="s">
        <v>4</v>
      </c>
      <c r="D13" s="3" t="s">
        <v>5</v>
      </c>
    </row>
    <row r="14" spans="1:6" ht="13">
      <c r="A14" s="4" t="s">
        <v>6</v>
      </c>
      <c r="B14" s="5">
        <v>600</v>
      </c>
      <c r="C14" s="30"/>
      <c r="D14" s="10">
        <f>B14*C14</f>
        <v>0</v>
      </c>
    </row>
    <row r="15" spans="1:6" ht="13">
      <c r="A15" s="6" t="s">
        <v>7</v>
      </c>
      <c r="B15" s="7">
        <v>450</v>
      </c>
      <c r="C15" s="31"/>
      <c r="D15" s="11">
        <f t="shared" ref="D15:D16" si="0">B15*C15</f>
        <v>0</v>
      </c>
    </row>
    <row r="16" spans="1:6" ht="13.5" thickBot="1">
      <c r="A16" s="8" t="s">
        <v>15</v>
      </c>
      <c r="B16" s="9">
        <v>600</v>
      </c>
      <c r="C16" s="32"/>
      <c r="D16" s="12">
        <f t="shared" si="0"/>
        <v>0</v>
      </c>
    </row>
    <row r="17" spans="1:9" ht="13" thickBot="1"/>
    <row r="18" spans="1:9" ht="13.5" thickBot="1">
      <c r="A18" s="13" t="s">
        <v>8</v>
      </c>
      <c r="B18" s="14"/>
      <c r="C18" s="15"/>
      <c r="D18" s="16">
        <f>D14+D15+D16</f>
        <v>0</v>
      </c>
      <c r="E18" s="29" t="s">
        <v>22</v>
      </c>
      <c r="F18" s="26">
        <f>D18*70%</f>
        <v>0</v>
      </c>
    </row>
    <row r="20" spans="1:9" ht="13" thickBot="1"/>
    <row r="21" spans="1:9" ht="13.5" thickBot="1">
      <c r="A21" s="13" t="s">
        <v>19</v>
      </c>
      <c r="B21" s="22"/>
      <c r="C21" s="23"/>
      <c r="D21" s="24"/>
      <c r="E21" s="33"/>
      <c r="F21" s="25">
        <v>310000</v>
      </c>
      <c r="G21" s="26">
        <f>F21*E21</f>
        <v>0</v>
      </c>
      <c r="H21" s="29" t="s">
        <v>23</v>
      </c>
      <c r="I21" s="26">
        <f>G21*30%</f>
        <v>0</v>
      </c>
    </row>
    <row r="22" spans="1:9" ht="13" thickBot="1"/>
    <row r="23" spans="1:9" ht="13.5" thickBot="1">
      <c r="A23" s="3" t="s">
        <v>18</v>
      </c>
      <c r="B23" s="27">
        <f>F18</f>
        <v>0</v>
      </c>
      <c r="C23" s="28">
        <f>I21</f>
        <v>0</v>
      </c>
      <c r="D23" s="16">
        <f>B23+C23</f>
        <v>0</v>
      </c>
    </row>
    <row r="25" spans="1:9">
      <c r="A25" t="s">
        <v>9</v>
      </c>
    </row>
    <row r="26" spans="1:9" ht="13" thickBot="1"/>
    <row r="27" spans="1:9" ht="13">
      <c r="A27" s="17" t="s">
        <v>10</v>
      </c>
      <c r="B27" s="34"/>
      <c r="C27" s="35"/>
      <c r="D27" s="36"/>
      <c r="E27" s="37"/>
    </row>
    <row r="28" spans="1:9" ht="13">
      <c r="A28" s="18" t="s">
        <v>11</v>
      </c>
      <c r="B28" s="38"/>
      <c r="C28" s="39"/>
      <c r="D28" s="40"/>
      <c r="E28" s="41"/>
    </row>
    <row r="29" spans="1:9" ht="13">
      <c r="A29" s="18" t="s">
        <v>12</v>
      </c>
      <c r="B29" s="38"/>
      <c r="C29" s="39"/>
      <c r="D29" s="40"/>
      <c r="E29" s="41"/>
    </row>
    <row r="30" spans="1:9" ht="13">
      <c r="A30" s="18" t="s">
        <v>13</v>
      </c>
      <c r="B30" s="38"/>
      <c r="C30" s="39"/>
      <c r="D30" s="40"/>
      <c r="E30" s="41"/>
    </row>
    <row r="31" spans="1:9" ht="63.5" customHeight="1" thickBot="1">
      <c r="A31" s="19" t="s">
        <v>14</v>
      </c>
      <c r="B31" s="42"/>
      <c r="C31" s="43"/>
      <c r="D31" s="44"/>
      <c r="E31" s="45"/>
    </row>
    <row r="34" spans="1:1">
      <c r="A34" s="20" t="s">
        <v>21</v>
      </c>
    </row>
  </sheetData>
  <mergeCells count="5"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BB6D7B4FE834AB09AFD9B25C6EC67" ma:contentTypeVersion="4" ma:contentTypeDescription="Een nieuw document maken." ma:contentTypeScope="" ma:versionID="c83ee50af9c53b2aa19a645cb072ad26">
  <xsd:schema xmlns:xsd="http://www.w3.org/2001/XMLSchema" xmlns:xs="http://www.w3.org/2001/XMLSchema" xmlns:p="http://schemas.microsoft.com/office/2006/metadata/properties" xmlns:ns2="2677f155-aab9-41d2-ad1b-6f353eb7f548" targetNamespace="http://schemas.microsoft.com/office/2006/metadata/properties" ma:root="true" ma:fieldsID="dbc4eae9aad7ae5c4f7c984d2ee221db" ns2:_="">
    <xsd:import namespace="2677f155-aab9-41d2-ad1b-6f353eb7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7f155-aab9-41d2-ad1b-6f353eb7f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6327A-AE25-4F64-AD24-BAD7BDCCAE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394D24-80B3-482E-AAA5-08DAA77FE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7f155-aab9-41d2-ad1b-6f353eb7f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20C2F-C808-4BF4-9324-58A0970D4F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Dalmeijer</dc:creator>
  <cp:lastModifiedBy>Sander Dalmeijer</cp:lastModifiedBy>
  <cp:lastPrinted>2025-09-01T12:41:20Z</cp:lastPrinted>
  <dcterms:created xsi:type="dcterms:W3CDTF">2025-07-07T12:15:32Z</dcterms:created>
  <dcterms:modified xsi:type="dcterms:W3CDTF">2025-09-03T09:00:59Z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0x010100E25BB6D7B4FE834AB09AFD9B25C6EC67</vt:lpwstr>
  </property>
</Properties>
</file>