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4-27307 EUOA levering verkeersvoorzieningen/002 Aanbestedingsstukken/"/>
    </mc:Choice>
  </mc:AlternateContent>
  <xr:revisionPtr revIDLastSave="4" documentId="8_{CA19352B-2811-4156-B49F-25A99C09216B}" xr6:coauthVersionLast="47" xr6:coauthVersionMax="47" xr10:uidLastSave="{4CD90B94-92B9-47DF-A188-60A15BFAE103}"/>
  <bookViews>
    <workbookView xWindow="-120" yWindow="-120" windowWidth="29040" windowHeight="15720" tabRatio="875" activeTab="1" xr2:uid="{00000000-000D-0000-FFFF-FFFF00000000}"/>
  </bookViews>
  <sheets>
    <sheet name="Totaal Prijslijst" sheetId="12" r:id="rId1"/>
    <sheet name="A1" sheetId="13" r:id="rId2"/>
    <sheet name="A2" sheetId="20" r:id="rId3"/>
    <sheet name="A3" sheetId="16" r:id="rId4"/>
    <sheet name="A4" sheetId="17" r:id="rId5"/>
    <sheet name="A5" sheetId="18" r:id="rId6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7" l="1"/>
  <c r="D41" i="17"/>
  <c r="D38" i="17"/>
  <c r="D4" i="17"/>
  <c r="D43" i="17" s="1"/>
  <c r="B44" i="17" s="1"/>
  <c r="B5" i="12" s="1"/>
  <c r="D37" i="17"/>
  <c r="E36" i="17"/>
  <c r="F36" i="17" s="1"/>
  <c r="D36" i="17"/>
  <c r="D31" i="17"/>
  <c r="D32" i="17"/>
  <c r="D33" i="17"/>
  <c r="D30" i="17"/>
  <c r="D22" i="17"/>
  <c r="D23" i="17"/>
  <c r="D24" i="17"/>
  <c r="D26" i="17"/>
  <c r="D27" i="17"/>
  <c r="D21" i="17"/>
  <c r="D15" i="17"/>
  <c r="D16" i="17"/>
  <c r="D17" i="17"/>
  <c r="D18" i="17"/>
  <c r="D14" i="17"/>
  <c r="D5" i="17"/>
  <c r="D6" i="17"/>
  <c r="D7" i="17"/>
  <c r="D8" i="17"/>
  <c r="D9" i="17"/>
  <c r="D10" i="17"/>
  <c r="D11" i="17"/>
  <c r="D60" i="16"/>
  <c r="D57" i="16"/>
  <c r="D53" i="16"/>
  <c r="D54" i="16"/>
  <c r="D52" i="16"/>
  <c r="D49" i="16"/>
  <c r="D48" i="16"/>
  <c r="D44" i="16"/>
  <c r="D45" i="16"/>
  <c r="D43" i="16"/>
  <c r="D30" i="16"/>
  <c r="D31" i="16"/>
  <c r="D32" i="16"/>
  <c r="D33" i="16"/>
  <c r="D34" i="16"/>
  <c r="D35" i="16"/>
  <c r="D36" i="16"/>
  <c r="D37" i="16"/>
  <c r="D38" i="16"/>
  <c r="D39" i="16"/>
  <c r="D40" i="16"/>
  <c r="D29" i="16"/>
  <c r="D14" i="16"/>
  <c r="D18" i="16"/>
  <c r="D19" i="16"/>
  <c r="D20" i="16"/>
  <c r="D21" i="16"/>
  <c r="D22" i="16"/>
  <c r="D23" i="16"/>
  <c r="D24" i="16"/>
  <c r="D25" i="16"/>
  <c r="D26" i="16"/>
  <c r="D17" i="16"/>
  <c r="D5" i="16"/>
  <c r="D6" i="16"/>
  <c r="D7" i="16"/>
  <c r="D8" i="16"/>
  <c r="D9" i="16"/>
  <c r="D10" i="16"/>
  <c r="D11" i="16"/>
  <c r="D12" i="16"/>
  <c r="D13" i="16"/>
  <c r="D4" i="16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29" i="20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4" i="20"/>
  <c r="D4" i="13"/>
  <c r="D73" i="13"/>
  <c r="D72" i="13"/>
  <c r="D87" i="13"/>
  <c r="D81" i="13"/>
  <c r="D82" i="13"/>
  <c r="D83" i="13"/>
  <c r="D84" i="13"/>
  <c r="D80" i="13"/>
  <c r="D77" i="13"/>
  <c r="D76" i="13"/>
  <c r="D69" i="13"/>
  <c r="D68" i="13"/>
  <c r="D63" i="13"/>
  <c r="D64" i="13"/>
  <c r="D65" i="13"/>
  <c r="D62" i="13"/>
  <c r="D55" i="13"/>
  <c r="D56" i="13"/>
  <c r="D57" i="13"/>
  <c r="D58" i="13"/>
  <c r="D59" i="13"/>
  <c r="D5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62" i="16" l="1"/>
  <c r="B63" i="16" s="1"/>
  <c r="B4" i="12" s="1"/>
  <c r="D62" i="20"/>
  <c r="D89" i="13"/>
  <c r="B90" i="13" s="1"/>
  <c r="B2" i="12" s="1"/>
  <c r="D21" i="18"/>
  <c r="D22" i="18"/>
  <c r="D23" i="18"/>
  <c r="D20" i="18"/>
  <c r="F5" i="17" l="1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7" i="17"/>
  <c r="F41" i="17"/>
  <c r="F4" i="17"/>
  <c r="F6" i="18" l="1"/>
  <c r="F7" i="18"/>
  <c r="F8" i="18"/>
  <c r="F9" i="18"/>
  <c r="F10" i="18"/>
  <c r="F11" i="18"/>
  <c r="F12" i="18"/>
  <c r="F13" i="18"/>
  <c r="F14" i="18"/>
  <c r="F15" i="18"/>
  <c r="F16" i="18"/>
  <c r="B63" i="20" l="1"/>
  <c r="B3" i="12" s="1"/>
  <c r="F5" i="18" l="1"/>
  <c r="D25" i="18" s="1"/>
  <c r="B6" i="12" s="1"/>
  <c r="F17" i="18" l="1"/>
  <c r="B7" i="12" l="1"/>
  <c r="B8" i="12" s="1"/>
</calcChain>
</file>

<file path=xl/sharedStrings.xml><?xml version="1.0" encoding="utf-8"?>
<sst xmlns="http://schemas.openxmlformats.org/spreadsheetml/2006/main" count="321" uniqueCount="230">
  <si>
    <t>Omschrijving</t>
  </si>
  <si>
    <t>Fictief aantal</t>
  </si>
  <si>
    <t>Catalogusprijs
per stuk</t>
  </si>
  <si>
    <t>400mm</t>
  </si>
  <si>
    <t>600mm</t>
  </si>
  <si>
    <t>700mm</t>
  </si>
  <si>
    <t>400x400mm</t>
  </si>
  <si>
    <t>600x600mm</t>
  </si>
  <si>
    <t>800x800mm</t>
  </si>
  <si>
    <t>400x600mm</t>
  </si>
  <si>
    <t>530x670mm</t>
  </si>
  <si>
    <t>600x200mm</t>
  </si>
  <si>
    <t>600x400mm</t>
  </si>
  <si>
    <t>900x600mm</t>
  </si>
  <si>
    <t>950x340mm</t>
  </si>
  <si>
    <t>200x350mm</t>
  </si>
  <si>
    <t>400x200mm</t>
  </si>
  <si>
    <t>530x200mm</t>
  </si>
  <si>
    <t>530x300mm</t>
  </si>
  <si>
    <t>600x300mm</t>
  </si>
  <si>
    <t>800x600mm</t>
  </si>
  <si>
    <t>800x1000mm</t>
  </si>
  <si>
    <t>400x300mm</t>
  </si>
  <si>
    <t>300mm</t>
  </si>
  <si>
    <t>800mm</t>
  </si>
  <si>
    <t>900mm</t>
  </si>
  <si>
    <t>400x700mm</t>
  </si>
  <si>
    <t>530x1200mm</t>
  </si>
  <si>
    <t>600x900mm</t>
  </si>
  <si>
    <t>950x520mm</t>
  </si>
  <si>
    <t>1000x520mm</t>
  </si>
  <si>
    <t>1150x340mm</t>
  </si>
  <si>
    <t>1200x520mm</t>
  </si>
  <si>
    <t>1300x520mm</t>
  </si>
  <si>
    <t>300x300mm</t>
  </si>
  <si>
    <t>450x450mm</t>
  </si>
  <si>
    <t>1000x1000mm</t>
  </si>
  <si>
    <t>200x300mm</t>
  </si>
  <si>
    <t>300x150mm</t>
  </si>
  <si>
    <t>300x450mm</t>
  </si>
  <si>
    <t>400x150mm</t>
  </si>
  <si>
    <t>400x250mm</t>
  </si>
  <si>
    <t>400x800mm</t>
  </si>
  <si>
    <t>450x200mm</t>
  </si>
  <si>
    <t>450x300mm</t>
  </si>
  <si>
    <t>500x150mm</t>
  </si>
  <si>
    <t>500x200mm</t>
  </si>
  <si>
    <t>500x300mm</t>
  </si>
  <si>
    <t>600x150mm</t>
  </si>
  <si>
    <t>600x250mm</t>
  </si>
  <si>
    <t>600x270mm</t>
  </si>
  <si>
    <t>600x800mm</t>
  </si>
  <si>
    <t>700x200mm</t>
  </si>
  <si>
    <t>700x300mm</t>
  </si>
  <si>
    <t>800x200mm</t>
  </si>
  <si>
    <t>800x270mm</t>
  </si>
  <si>
    <t>800x300mm</t>
  </si>
  <si>
    <t>800x400mm</t>
  </si>
  <si>
    <t>800x1200mm</t>
  </si>
  <si>
    <t>1000x250mm</t>
  </si>
  <si>
    <t>300x400mm</t>
  </si>
  <si>
    <t>Flespalen</t>
  </si>
  <si>
    <t xml:space="preserve">2000mm THVZ-CE rond 48 incl 2 losse grondankerstaven </t>
  </si>
  <si>
    <t xml:space="preserve">2500mm THVZ-CE rond 48 incl 2 losse grondankerstaven </t>
  </si>
  <si>
    <t xml:space="preserve">3000mm THVZ-CE rond 48 incl 2 losse grondankerstaven </t>
  </si>
  <si>
    <t xml:space="preserve">3300mm THVZ-CE rond 48 incl 2 losse grondankerstaven </t>
  </si>
  <si>
    <t xml:space="preserve">3600mm THVZ-CE rond 48 incl 2 losse grondankerstaven </t>
  </si>
  <si>
    <t xml:space="preserve">3900mm THVZ-CE rond 48 incl 2 losse grondankerstaven </t>
  </si>
  <si>
    <t xml:space="preserve">4300mm THVZ-CE rond 48 incl 2 losse grondankerstaven </t>
  </si>
  <si>
    <t xml:space="preserve">4700mm THVZ-CE rond 48 incl 2 losse grondankerstaven </t>
  </si>
  <si>
    <t>Buispalen</t>
  </si>
  <si>
    <t>1500mm/48mm THVZ incl grondankerstaven</t>
  </si>
  <si>
    <t>1800mm/48mm THVZ incl grondankerstaven</t>
  </si>
  <si>
    <t>2000mm/48mm THVZ incl grondankerstaven</t>
  </si>
  <si>
    <t>2500mm/48mm THVZ incl grondankerstaven</t>
  </si>
  <si>
    <t>3300mm/76mm THVZ incl grondankerstaven</t>
  </si>
  <si>
    <t>3500mm/76mm THVZ incl grondankerstaven</t>
  </si>
  <si>
    <t>4000mm/76mm THVZ incl grondankerstaven</t>
  </si>
  <si>
    <t>900mm/48mm THVZ op voetplaat 220x220x8mm</t>
  </si>
  <si>
    <t>1500mm/48mm THVZ op voetplaat 200x200mm vzv 4 gaten</t>
  </si>
  <si>
    <t>Staalbuizen</t>
  </si>
  <si>
    <t>48,3x2,5 L=0.30m Kl.A THVZ</t>
  </si>
  <si>
    <t>48,3x2,5 L=0.40m Kl.A THVZ</t>
  </si>
  <si>
    <t>48,3x2,5 L=0.50m Kl.A THVZ</t>
  </si>
  <si>
    <t>48,3x2,5 L=0.60m Kl.A THVZ</t>
  </si>
  <si>
    <t>48,3x2,5 L=0.70m Kl.A THVZ</t>
  </si>
  <si>
    <t>48,3x2,5 L=0.80m Kl.A THVZ</t>
  </si>
  <si>
    <t>48,3x2,5 L=1.00m Kl.A THVZ</t>
  </si>
  <si>
    <t>48,3x2,5 L=1.40m Kl.A THVZ</t>
  </si>
  <si>
    <t>48,3x2,5 L=1.80m Kl.A THVZ</t>
  </si>
  <si>
    <t>48,3x2,5 L=2.40m Kl.A THVZ</t>
  </si>
  <si>
    <t>48,3x2,5 L=2.80m Kl.A THVZ</t>
  </si>
  <si>
    <t>48,3x2,5 L=4.00m Kl.A THVZ</t>
  </si>
  <si>
    <t>Verkeerszuilen</t>
  </si>
  <si>
    <t>Verkeerszuil BB21 alum zw/w Klasse III tbv paal 48/48-76mm</t>
  </si>
  <si>
    <t>Verkeerszuil BB22 alum geel Klasse III tbv paal 48/48-76mm</t>
  </si>
  <si>
    <t>Parkeerpalen</t>
  </si>
  <si>
    <t>Trottoirpalen</t>
  </si>
  <si>
    <t>Schrikhekplanken</t>
  </si>
  <si>
    <t>Scharnierbeugels</t>
  </si>
  <si>
    <t>Scharnierbeugel alum. rond 48mm St-82</t>
  </si>
  <si>
    <t>Scharnierbeugel alum. rond 48mm St-140mm</t>
  </si>
  <si>
    <t>Scharnierbeugel alum. rond 48mm r.a.r. St-82</t>
  </si>
  <si>
    <t>Scharnierbeugel alum. rond 48mm draaibaar St-140mm</t>
  </si>
  <si>
    <t>Scharnierbeugel alum. Agmi 01 rond 48mm St-82mm</t>
  </si>
  <si>
    <t>Scharnierbeugel alum. rond 60mm St-140mm</t>
  </si>
  <si>
    <t>Scharnierbeugel alum. rond 76mm St-82mm</t>
  </si>
  <si>
    <t>Scharnierbeugel alum. rond 76mm St-140mm</t>
  </si>
  <si>
    <t>Band-it</t>
  </si>
  <si>
    <t>Band-it beugel alum. St-82mm</t>
  </si>
  <si>
    <t>Band-it beugel alum. St-140mm</t>
  </si>
  <si>
    <t>Band-it beugel alum. draaibaar St-140mm</t>
  </si>
  <si>
    <t>Band-it RVS 19mm met clip</t>
  </si>
  <si>
    <t>Band-it RVS Valuclips 3/4" type C156 à 100 st.</t>
  </si>
  <si>
    <t>Band-it RVS band 3/4" type C206, d=0.76mm</t>
  </si>
  <si>
    <t>Band-it RVS klemmen 3/4" type C256 à 100 st.</t>
  </si>
  <si>
    <t>Hi-Torque</t>
  </si>
  <si>
    <t>Hi-Torque klemband HP2, 34- 67mm 16mm breed</t>
  </si>
  <si>
    <t>Hi-Torque klemband HP3, 42-105mm 16mm breed</t>
  </si>
  <si>
    <t>Hi-Torque klemband HP4, 93-156mm 16mm breed</t>
  </si>
  <si>
    <t>Hi-Torque klemband HP5, 140-232mm 16mm breed</t>
  </si>
  <si>
    <t>Tam-Torque</t>
  </si>
  <si>
    <t>Tamtorque HP2, 34- 67mm 16mm breed anti-diefstal</t>
  </si>
  <si>
    <t>Tamtorque HP3, 42-105mm 16mm breed anti-diefstal</t>
  </si>
  <si>
    <t>Tamtorque HP4, 93-156mm 16mm breed anti-diefstal</t>
  </si>
  <si>
    <t>700x150mm</t>
  </si>
  <si>
    <t>800x150mm</t>
  </si>
  <si>
    <t>900x150mm</t>
  </si>
  <si>
    <t>1000x150mm</t>
  </si>
  <si>
    <t>1100x150mm</t>
  </si>
  <si>
    <t>900x200mm</t>
  </si>
  <si>
    <t>1000x200mm</t>
  </si>
  <si>
    <t>1100x200mm</t>
  </si>
  <si>
    <t>800x250mm</t>
  </si>
  <si>
    <t>900x250mm</t>
  </si>
  <si>
    <t>1200x250mm</t>
  </si>
  <si>
    <t>900x300mm</t>
  </si>
  <si>
    <t>1000x300mm</t>
  </si>
  <si>
    <t>1200x200mm</t>
  </si>
  <si>
    <t>500x250mm</t>
  </si>
  <si>
    <t>700x250mm</t>
  </si>
  <si>
    <t>1100x250mm</t>
  </si>
  <si>
    <t>700x350mm</t>
  </si>
  <si>
    <t>800x350mm</t>
  </si>
  <si>
    <t>1100x350mm</t>
  </si>
  <si>
    <t>Diamantkoppaal 150x150mm L=1.40m zw/br+2 refl. r/w</t>
  </si>
  <si>
    <t>TOTAAL A3. PRODUCTGROEP STRAATNAAMBORDEN</t>
  </si>
  <si>
    <t>1000x800mm</t>
  </si>
  <si>
    <t>1200x450mm</t>
  </si>
  <si>
    <t>1200x1000mm</t>
  </si>
  <si>
    <t>Prijs</t>
  </si>
  <si>
    <t>Totaal</t>
  </si>
  <si>
    <t>Fictief aantal uren</t>
  </si>
  <si>
    <t>Uit te voeren werkzaamheden</t>
  </si>
  <si>
    <t>Verharding</t>
  </si>
  <si>
    <t>Grond</t>
  </si>
  <si>
    <t>Flespaal</t>
  </si>
  <si>
    <t>Paal</t>
  </si>
  <si>
    <t>Flexibele verkeerszuilen</t>
  </si>
  <si>
    <t xml:space="preserve">Verkeerszuil flexibel BB22, geel,  Klasse III </t>
  </si>
  <si>
    <t xml:space="preserve">Verkeerszuil flexibel BB21, rood/wit, zwart/wit, blauw/wit, Klasse III  </t>
  </si>
  <si>
    <t>Uitsluitend plaatsen</t>
  </si>
  <si>
    <t>Uitsluitend verwijderen</t>
  </si>
  <si>
    <t>Vervangen (verwijderen inclusief plaatsen)</t>
  </si>
  <si>
    <t>één plaatsingsmedewerker per uur</t>
  </si>
  <si>
    <t>één plaatsingsmedewerker met bus en gereedschap per uur</t>
  </si>
  <si>
    <t>twee plaatsingsmedewerkers met bus en gereedschap  per uur</t>
  </si>
  <si>
    <t>twee plaatsingsmedewerkers en vrachtwagen met graafmachine en kraan per uur</t>
  </si>
  <si>
    <t>Aantal stuks</t>
  </si>
  <si>
    <t>1200x600mm</t>
  </si>
  <si>
    <t>L02F, 800mm x 800mm</t>
  </si>
  <si>
    <t>Schrikhekplank BB16-1 , BB17-1  of BB18-1 per strekkende meter. Kl III L/R inclusief eindkap</t>
  </si>
  <si>
    <t>A1. PRODUCTGROEP VERKEERSBORDEN</t>
  </si>
  <si>
    <t>Bevestigingsmiddel t.b.v. kokerprofiel voor midden-achter montage</t>
  </si>
  <si>
    <t>Bevestigingsmiddel t.b.v. kokerprofiel voor vlaggende montage</t>
  </si>
  <si>
    <t>Bevestigingsmiddel t.b.v. kokerprofiel voor midden-onder montage</t>
  </si>
  <si>
    <t>Muurbeugel t.b.v. kokerprofiel</t>
  </si>
  <si>
    <t>Eindkap t.b.v. kokerprofiel, hoogte variabel, dikte inwendig 13 mm</t>
  </si>
  <si>
    <t>Rechthoek borden (waaronder RVV) inclusief sign-face</t>
  </si>
  <si>
    <t>full collour borden rond inclusief ontwerpkosten</t>
  </si>
  <si>
    <t>full collour borden rechthoek inclusief ontwerpkosten</t>
  </si>
  <si>
    <t xml:space="preserve">LF borden </t>
  </si>
  <si>
    <t>TOTAAL A2. PRODUCTGROEP STRAATNAAMBORDEN</t>
  </si>
  <si>
    <t>TOTAAL A3. PRODUCTGROEP VERKEERSPALEN EN SCHRIKHEKPLANKEN</t>
  </si>
  <si>
    <t xml:space="preserve">TOTAAL A1. PRODUCTGROEP VERKEERSBORDEN </t>
  </si>
  <si>
    <t>Bord vierkant (waaronder RVV) inclusief sign-face</t>
  </si>
  <si>
    <t>Borden rond (waaronder RVV) inclusief sign-face</t>
  </si>
  <si>
    <t>Borden driehoek (waaronder RVV) inclusief sign-face</t>
  </si>
  <si>
    <t>Borden octogonaal (waaronder RVV)  inclusief sign-face</t>
  </si>
  <si>
    <t>Bevestigingsmaterialen t.b.v. kokerprofielen</t>
  </si>
  <si>
    <t>Verkeerszuil BB21 alum bl/w Klasse III tbv paal 48/48-76mm</t>
  </si>
  <si>
    <t>Borden en straatnaamborden</t>
  </si>
  <si>
    <t>Productgroepen</t>
  </si>
  <si>
    <t>TOTALE Inschrijvingssom</t>
  </si>
  <si>
    <t xml:space="preserve">3700mm THVZ-CE rond 48 incl 2 losse grondankerstaven </t>
  </si>
  <si>
    <t xml:space="preserve">4200mm THVZ-CE rond 48 incl 2 losse grondankerstaven </t>
  </si>
  <si>
    <t xml:space="preserve">4500mm THVZ-CE rond 48 incl 2 losse grondankerstaven </t>
  </si>
  <si>
    <t>geen</t>
  </si>
  <si>
    <t>westland</t>
  </si>
  <si>
    <t>incl overige gemeentes</t>
  </si>
  <si>
    <t>Plaatsing in/op/aan</t>
  </si>
  <si>
    <r>
      <rPr>
        <sz val="11"/>
        <color theme="1"/>
        <rFont val="Calibri"/>
        <family val="2"/>
        <scheme val="minor"/>
      </rPr>
      <t>Onderstaande tarieven zijn uitsluitend voor inzet medewerker(s) inclusief materieel en voertuig bij het plaatsen van</t>
    </r>
    <r>
      <rPr>
        <b/>
        <sz val="11"/>
        <color theme="1"/>
        <rFont val="Calibri"/>
        <family val="2"/>
        <scheme val="minor"/>
      </rPr>
      <t xml:space="preserve"> één producten.  </t>
    </r>
    <r>
      <rPr>
        <sz val="11"/>
        <color theme="1"/>
        <rFont val="Calibri"/>
        <family val="2"/>
        <scheme val="minor"/>
      </rPr>
      <t>Bij het plaatsen van deze producten dient met een vasttarief conform eis 43 te worden gerekend.</t>
    </r>
  </si>
  <si>
    <r>
      <rPr>
        <b/>
        <sz val="10"/>
        <rFont val="Arial"/>
        <family val="2"/>
      </rPr>
      <t>A2. PRODUCTGROEP STRAATNAAMBORDEN</t>
    </r>
    <r>
      <rPr>
        <b/>
        <sz val="10"/>
        <color theme="0"/>
        <rFont val="Arial"/>
        <family val="2"/>
      </rPr>
      <t xml:space="preserve">
</t>
    </r>
  </si>
  <si>
    <t>Lichtmast</t>
  </si>
  <si>
    <t>3000mm/76mm THVZ incl grondankerstaven</t>
  </si>
  <si>
    <t>Parkeerpaal VIP uitneembaar Ø100mm RAL3000 + Klasse I banden + driekantslot</t>
  </si>
  <si>
    <t xml:space="preserve">Parkeerpaal VIP vast Ø100mm RAL3000 + Klasse I banden </t>
  </si>
  <si>
    <t>Betonvoet 300x400x300</t>
  </si>
  <si>
    <t>A3. PRODUCTGROEP VERKEERSPALEN EN SCHRIKHEKPLANKEN</t>
  </si>
  <si>
    <t>per jaar</t>
  </si>
  <si>
    <t>Betonmortel á 25kg (sneldrogend)</t>
  </si>
  <si>
    <t>Remix</t>
  </si>
  <si>
    <t>TOTAAL A4. PRODUCTGROEP BEVESTIGINGSMATERIALEN, SNELBETONMORTEL</t>
  </si>
  <si>
    <t xml:space="preserve">TOTAAL A5. PLAATSING EN ONDERHOUD DOOR VCA-GECERTIFICEERDE MEDEWERKERS </t>
  </si>
  <si>
    <t>TOTAAL A4. PRODUCTGROEP BEVESTIGINGSMATERIALEN EN SNELBETONMORTEL</t>
  </si>
  <si>
    <t>A4. PRODUCTGROEP BEVESTIGINGSMATERIALEN, SNELBETONMORTEL</t>
  </si>
  <si>
    <t xml:space="preserve">A5. PLAATSING EN ONDERHOUD DOOR VCA-GECERTIFICEERDE MEDEWERKERS </t>
  </si>
  <si>
    <t>Kokerprofiel RAL 5017, dubbelzijdig, dikte inwendig 13 mm incl. bevestiging</t>
  </si>
  <si>
    <t>Kokerprofiel RAL 5017, enkelzijdig, dikte inwendig 13 mm incl. bevestiging</t>
  </si>
  <si>
    <r>
      <rPr>
        <sz val="11"/>
        <color theme="1"/>
        <rFont val="Calibri"/>
        <family val="2"/>
        <scheme val="minor"/>
      </rPr>
      <t xml:space="preserve">Onderstaande tarieven zijn uitsluitend voor inzet medewerker(s) inclusief materieel en voertuig bij het plaatsen van </t>
    </r>
    <r>
      <rPr>
        <b/>
        <sz val="11"/>
        <color theme="1"/>
        <rFont val="Calibri"/>
        <family val="2"/>
        <scheme val="minor"/>
      </rPr>
      <t xml:space="preserve">overige verkeersvoorzieningen. </t>
    </r>
    <r>
      <rPr>
        <sz val="11"/>
        <color theme="1"/>
        <rFont val="Calibri"/>
        <family val="2"/>
        <scheme val="minor"/>
      </rPr>
      <t>Bij het plaatsen van deze producten dient met een uurtarief conform eis 43 te worden gerekend.</t>
    </r>
    <r>
      <rPr>
        <b/>
        <sz val="11"/>
        <color theme="1"/>
        <rFont val="Calibri"/>
        <family val="2"/>
        <scheme val="minor"/>
      </rPr>
      <t xml:space="preserve"> </t>
    </r>
  </si>
  <si>
    <t>A5. PRODUCTGROEP PLAATSINGSTARIEVEN</t>
  </si>
  <si>
    <t xml:space="preserve">Ter beschikking stellen VCA-gecertificeerde plaatsingsmedewerkers inclusief bijbehorende voertuig(en) en materieel t.b.v. productgroep;                                                                                                                 PRODUCTGROEP VERKEERSPALEN EN SCHRIKHEKPLANKEN (Tablad A3, excl. flespalen) PRODUCTGROEP SNELBETONMORTEL (Tablad A4, Remix) </t>
  </si>
  <si>
    <t>Inzet plaatsingsmedewerker(s) inclusief bijbehorende voertuig(en) en materieel t.b.v.   productgroep;                                                                                                 PRODUCTGROEP VERKEERSBORDEN (Tablad A1)                                                   PRODUCTGROEP STRAATNAAMBORDEN (Tablad A2)                                   PRODUCTGROEP VERKEERSPALEN (Tablad A3, flespalen)                          PRODUCTGROEP BEVESTIGINGSMATERIALEN (Tablad A4, excl. Remix)</t>
  </si>
  <si>
    <t>Inschrijvingssom exclusief BTW</t>
  </si>
  <si>
    <t>Totaal netto prijs per artikel</t>
  </si>
  <si>
    <t>Totaal Netto prijs per artikel</t>
  </si>
  <si>
    <t>Naam Inschrijver</t>
  </si>
  <si>
    <t>Naam tekenbevoegde</t>
  </si>
  <si>
    <t>Datum</t>
  </si>
  <si>
    <t>Ondertekening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</si>
</sst>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&quot;€&quot;\ #,##0.00"/>
    <numFmt numFmtId="166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ptos"/>
      <family val="2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>
      <alignment vertical="top"/>
    </xf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top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>
      <alignment vertical="top"/>
    </xf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>
      <alignment vertical="top"/>
    </xf>
    <xf numFmtId="44" fontId="1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1"/>
    <xf numFmtId="44" fontId="7" fillId="0" borderId="0" xfId="3" applyFont="1" applyFill="1" applyBorder="1" applyAlignment="1">
      <alignment vertical="top"/>
    </xf>
    <xf numFmtId="0" fontId="1" fillId="0" borderId="3" xfId="1" applyBorder="1"/>
    <xf numFmtId="44" fontId="7" fillId="0" borderId="3" xfId="3" applyFont="1" applyFill="1" applyBorder="1" applyAlignment="1">
      <alignment vertical="top"/>
    </xf>
    <xf numFmtId="0" fontId="7" fillId="0" borderId="2" xfId="1" applyFont="1" applyBorder="1"/>
    <xf numFmtId="0" fontId="0" fillId="0" borderId="2" xfId="0" applyBorder="1" applyAlignment="1">
      <alignment vertical="top"/>
    </xf>
    <xf numFmtId="0" fontId="7" fillId="0" borderId="10" xfId="1" applyFont="1" applyBorder="1"/>
    <xf numFmtId="0" fontId="0" fillId="0" borderId="14" xfId="0" applyBorder="1"/>
    <xf numFmtId="44" fontId="0" fillId="0" borderId="0" xfId="0" applyNumberFormat="1"/>
    <xf numFmtId="0" fontId="7" fillId="0" borderId="0" xfId="2" applyFont="1">
      <alignment vertical="top"/>
    </xf>
    <xf numFmtId="44" fontId="7" fillId="0" borderId="12" xfId="3" applyFont="1" applyFill="1" applyBorder="1" applyAlignment="1">
      <alignment vertical="top"/>
    </xf>
    <xf numFmtId="0" fontId="7" fillId="0" borderId="6" xfId="1" applyFont="1" applyBorder="1"/>
    <xf numFmtId="0" fontId="4" fillId="2" borderId="19" xfId="1" applyFont="1" applyFill="1" applyBorder="1" applyAlignment="1">
      <alignment vertical="top"/>
    </xf>
    <xf numFmtId="0" fontId="4" fillId="2" borderId="20" xfId="1" applyFont="1" applyFill="1" applyBorder="1" applyAlignment="1">
      <alignment vertical="top"/>
    </xf>
    <xf numFmtId="44" fontId="7" fillId="0" borderId="8" xfId="3" applyFont="1" applyFill="1" applyBorder="1" applyAlignment="1">
      <alignment vertical="top"/>
    </xf>
    <xf numFmtId="0" fontId="9" fillId="0" borderId="2" xfId="1" applyFont="1" applyBorder="1"/>
    <xf numFmtId="0" fontId="1" fillId="0" borderId="2" xfId="1" applyBorder="1"/>
    <xf numFmtId="0" fontId="0" fillId="0" borderId="2" xfId="0" applyBorder="1"/>
    <xf numFmtId="0" fontId="14" fillId="0" borderId="7" xfId="1" applyFont="1" applyBorder="1" applyAlignment="1">
      <alignment wrapText="1"/>
    </xf>
    <xf numFmtId="0" fontId="14" fillId="0" borderId="0" xfId="1" applyFont="1" applyAlignment="1">
      <alignment wrapText="1"/>
    </xf>
    <xf numFmtId="0" fontId="14" fillId="0" borderId="11" xfId="1" applyFont="1" applyBorder="1" applyAlignment="1">
      <alignment wrapText="1"/>
    </xf>
    <xf numFmtId="0" fontId="7" fillId="0" borderId="23" xfId="2" applyFont="1" applyBorder="1">
      <alignment vertical="top"/>
    </xf>
    <xf numFmtId="0" fontId="5" fillId="0" borderId="6" xfId="1" applyFont="1" applyBorder="1" applyAlignment="1">
      <alignment vertical="top"/>
    </xf>
    <xf numFmtId="0" fontId="1" fillId="0" borderId="10" xfId="1" applyBorder="1"/>
    <xf numFmtId="0" fontId="7" fillId="0" borderId="22" xfId="2" applyFont="1" applyBorder="1">
      <alignment vertical="top"/>
    </xf>
    <xf numFmtId="0" fontId="7" fillId="0" borderId="24" xfId="2" applyFont="1" applyBorder="1">
      <alignment vertical="top"/>
    </xf>
    <xf numFmtId="0" fontId="9" fillId="0" borderId="8" xfId="1" applyFont="1" applyBorder="1"/>
    <xf numFmtId="0" fontId="7" fillId="0" borderId="3" xfId="2" applyFont="1" applyBorder="1">
      <alignment vertical="top"/>
    </xf>
    <xf numFmtId="0" fontId="7" fillId="0" borderId="3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165" fontId="0" fillId="0" borderId="0" xfId="0" applyNumberFormat="1"/>
    <xf numFmtId="0" fontId="0" fillId="0" borderId="23" xfId="0" applyBorder="1"/>
    <xf numFmtId="0" fontId="5" fillId="0" borderId="23" xfId="1" applyFont="1" applyBorder="1" applyAlignment="1">
      <alignment vertical="top"/>
    </xf>
    <xf numFmtId="44" fontId="7" fillId="0" borderId="24" xfId="3" applyFont="1" applyFill="1" applyBorder="1" applyAlignment="1">
      <alignment vertical="top"/>
    </xf>
    <xf numFmtId="0" fontId="2" fillId="2" borderId="16" xfId="1" applyFont="1" applyFill="1" applyBorder="1"/>
    <xf numFmtId="44" fontId="4" fillId="10" borderId="4" xfId="3" applyFont="1" applyFill="1" applyBorder="1" applyAlignment="1" applyProtection="1">
      <alignment horizontal="right"/>
    </xf>
    <xf numFmtId="0" fontId="0" fillId="0" borderId="25" xfId="0" applyBorder="1"/>
    <xf numFmtId="166" fontId="0" fillId="0" borderId="0" xfId="0" applyNumberFormat="1"/>
    <xf numFmtId="0" fontId="0" fillId="0" borderId="14" xfId="0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2" fillId="5" borderId="7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top"/>
    </xf>
    <xf numFmtId="0" fontId="6" fillId="4" borderId="9" xfId="1" applyFont="1" applyFill="1" applyBorder="1" applyAlignment="1">
      <alignment vertical="top"/>
    </xf>
    <xf numFmtId="0" fontId="6" fillId="4" borderId="18" xfId="1" applyFont="1" applyFill="1" applyBorder="1" applyAlignment="1">
      <alignment vertical="top"/>
    </xf>
    <xf numFmtId="44" fontId="2" fillId="5" borderId="8" xfId="1" applyNumberFormat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vertical="top" wrapText="1"/>
    </xf>
    <xf numFmtId="44" fontId="15" fillId="4" borderId="18" xfId="1" applyNumberFormat="1" applyFont="1" applyFill="1" applyBorder="1"/>
    <xf numFmtId="0" fontId="0" fillId="0" borderId="3" xfId="0" applyBorder="1"/>
    <xf numFmtId="44" fontId="15" fillId="0" borderId="0" xfId="0" applyNumberFormat="1" applyFont="1"/>
    <xf numFmtId="0" fontId="2" fillId="6" borderId="6" xfId="1" applyFont="1" applyFill="1" applyBorder="1" applyAlignment="1">
      <alignment horizontal="left" vertical="top" wrapText="1"/>
    </xf>
    <xf numFmtId="2" fontId="0" fillId="0" borderId="0" xfId="0" applyNumberFormat="1"/>
    <xf numFmtId="44" fontId="0" fillId="0" borderId="3" xfId="0" applyNumberFormat="1" applyBorder="1"/>
    <xf numFmtId="0" fontId="1" fillId="0" borderId="23" xfId="1" applyBorder="1"/>
    <xf numFmtId="0" fontId="1" fillId="0" borderId="23" xfId="1" applyBorder="1" applyAlignment="1">
      <alignment horizontal="left"/>
    </xf>
    <xf numFmtId="0" fontId="5" fillId="0" borderId="23" xfId="1" applyFont="1" applyBorder="1" applyAlignment="1">
      <alignment vertical="center"/>
    </xf>
    <xf numFmtId="0" fontId="1" fillId="0" borderId="23" xfId="1" applyBorder="1" applyAlignment="1">
      <alignment vertical="top"/>
    </xf>
    <xf numFmtId="0" fontId="7" fillId="0" borderId="23" xfId="1" applyFont="1" applyBorder="1" applyAlignment="1">
      <alignment vertical="top"/>
    </xf>
    <xf numFmtId="0" fontId="7" fillId="0" borderId="0" xfId="1" applyFont="1" applyAlignment="1">
      <alignment vertical="top"/>
    </xf>
    <xf numFmtId="44" fontId="7" fillId="0" borderId="0" xfId="1" applyNumberFormat="1" applyFont="1" applyAlignment="1">
      <alignment vertical="top"/>
    </xf>
    <xf numFmtId="0" fontId="9" fillId="0" borderId="22" xfId="1" applyFont="1" applyBorder="1"/>
    <xf numFmtId="0" fontId="9" fillId="0" borderId="23" xfId="1" applyFont="1" applyBorder="1" applyAlignment="1">
      <alignment vertical="top"/>
    </xf>
    <xf numFmtId="164" fontId="0" fillId="0" borderId="23" xfId="5" applyNumberFormat="1" applyFont="1" applyBorder="1" applyAlignment="1">
      <alignment horizontal="center" vertical="top"/>
    </xf>
    <xf numFmtId="0" fontId="1" fillId="0" borderId="24" xfId="1" applyBorder="1" applyAlignment="1">
      <alignment vertical="top"/>
    </xf>
    <xf numFmtId="0" fontId="7" fillId="0" borderId="0" xfId="0" applyFont="1" applyAlignment="1">
      <alignment vertical="top"/>
    </xf>
    <xf numFmtId="0" fontId="1" fillId="0" borderId="0" xfId="1" applyAlignment="1">
      <alignment vertical="top"/>
    </xf>
    <xf numFmtId="0" fontId="1" fillId="0" borderId="24" xfId="1" applyBorder="1" applyAlignment="1">
      <alignment horizontal="left"/>
    </xf>
    <xf numFmtId="44" fontId="0" fillId="3" borderId="2" xfId="0" applyNumberFormat="1" applyFill="1" applyBorder="1" applyProtection="1">
      <protection locked="0"/>
    </xf>
    <xf numFmtId="44" fontId="0" fillId="3" borderId="10" xfId="0" applyNumberFormat="1" applyFill="1" applyBorder="1" applyProtection="1">
      <protection locked="0"/>
    </xf>
    <xf numFmtId="0" fontId="4" fillId="0" borderId="0" xfId="1" applyFont="1" applyAlignment="1">
      <alignment vertical="center"/>
    </xf>
    <xf numFmtId="0" fontId="13" fillId="4" borderId="20" xfId="1" applyFont="1" applyFill="1" applyBorder="1" applyAlignment="1">
      <alignment horizontal="center" vertical="top" wrapText="1"/>
    </xf>
    <xf numFmtId="0" fontId="13" fillId="4" borderId="16" xfId="1" applyFont="1" applyFill="1" applyBorder="1" applyAlignment="1">
      <alignment vertical="top"/>
    </xf>
    <xf numFmtId="0" fontId="13" fillId="4" borderId="16" xfId="1" applyFont="1" applyFill="1" applyBorder="1" applyAlignment="1">
      <alignment horizontal="center" vertical="top" wrapText="1"/>
    </xf>
    <xf numFmtId="0" fontId="0" fillId="0" borderId="32" xfId="0" applyBorder="1"/>
    <xf numFmtId="44" fontId="0" fillId="9" borderId="33" xfId="0" applyNumberFormat="1" applyFill="1" applyBorder="1"/>
    <xf numFmtId="0" fontId="0" fillId="0" borderId="34" xfId="0" applyBorder="1"/>
    <xf numFmtId="0" fontId="0" fillId="0" borderId="15" xfId="0" applyBorder="1"/>
    <xf numFmtId="0" fontId="0" fillId="0" borderId="35" xfId="0" applyBorder="1"/>
    <xf numFmtId="0" fontId="0" fillId="0" borderId="15" xfId="0" applyBorder="1" applyAlignment="1">
      <alignment horizontal="center" vertical="top"/>
    </xf>
    <xf numFmtId="44" fontId="0" fillId="9" borderId="36" xfId="0" applyNumberFormat="1" applyFill="1" applyBorder="1"/>
    <xf numFmtId="44" fontId="7" fillId="0" borderId="37" xfId="3" applyFont="1" applyFill="1" applyBorder="1" applyAlignment="1">
      <alignment vertical="top"/>
    </xf>
    <xf numFmtId="44" fontId="7" fillId="0" borderId="28" xfId="3" applyFont="1" applyFill="1" applyBorder="1" applyAlignment="1">
      <alignment vertical="top"/>
    </xf>
    <xf numFmtId="44" fontId="7" fillId="0" borderId="33" xfId="3" applyFont="1" applyFill="1" applyBorder="1" applyAlignment="1">
      <alignment vertical="top"/>
    </xf>
    <xf numFmtId="44" fontId="6" fillId="4" borderId="1" xfId="1" applyNumberFormat="1" applyFont="1" applyFill="1" applyBorder="1" applyAlignment="1">
      <alignment vertical="top"/>
    </xf>
    <xf numFmtId="44" fontId="2" fillId="2" borderId="16" xfId="1" applyNumberFormat="1" applyFont="1" applyFill="1" applyBorder="1"/>
    <xf numFmtId="44" fontId="4" fillId="8" borderId="39" xfId="3" applyFont="1" applyFill="1" applyBorder="1" applyAlignment="1" applyProtection="1">
      <alignment horizontal="right"/>
    </xf>
    <xf numFmtId="0" fontId="6" fillId="4" borderId="31" xfId="1" applyFont="1" applyFill="1" applyBorder="1" applyAlignment="1">
      <alignment vertical="top" wrapText="1"/>
    </xf>
    <xf numFmtId="0" fontId="6" fillId="4" borderId="17" xfId="1" applyFont="1" applyFill="1" applyBorder="1" applyAlignment="1">
      <alignment vertical="top" wrapText="1"/>
    </xf>
    <xf numFmtId="44" fontId="13" fillId="4" borderId="16" xfId="1" applyNumberFormat="1" applyFont="1" applyFill="1" applyBorder="1" applyAlignment="1">
      <alignment horizontal="center" vertical="top" wrapText="1"/>
    </xf>
    <xf numFmtId="44" fontId="7" fillId="0" borderId="23" xfId="3" applyFont="1" applyFill="1" applyBorder="1" applyAlignment="1">
      <alignment vertical="top"/>
    </xf>
    <xf numFmtId="0" fontId="1" fillId="0" borderId="23" xfId="1" applyBorder="1" applyAlignment="1">
      <alignment vertical="center"/>
    </xf>
    <xf numFmtId="0" fontId="4" fillId="2" borderId="16" xfId="1" applyFont="1" applyFill="1" applyBorder="1" applyAlignment="1">
      <alignment vertical="top"/>
    </xf>
    <xf numFmtId="7" fontId="0" fillId="0" borderId="0" xfId="0" applyNumberFormat="1"/>
    <xf numFmtId="0" fontId="1" fillId="0" borderId="22" xfId="1" applyBorder="1"/>
    <xf numFmtId="44" fontId="0" fillId="0" borderId="2" xfId="0" applyNumberFormat="1" applyBorder="1" applyProtection="1">
      <protection locked="0"/>
    </xf>
    <xf numFmtId="0" fontId="4" fillId="2" borderId="20" xfId="1" applyFont="1" applyFill="1" applyBorder="1" applyAlignment="1">
      <alignment horizontal="right" vertical="top"/>
    </xf>
    <xf numFmtId="44" fontId="4" fillId="10" borderId="41" xfId="3" applyFont="1" applyFill="1" applyBorder="1" applyAlignment="1" applyProtection="1">
      <alignment horizontal="right"/>
    </xf>
    <xf numFmtId="0" fontId="15" fillId="7" borderId="6" xfId="0" applyFont="1" applyFill="1" applyBorder="1"/>
    <xf numFmtId="0" fontId="15" fillId="7" borderId="8" xfId="0" applyFont="1" applyFill="1" applyBorder="1"/>
    <xf numFmtId="49" fontId="0" fillId="0" borderId="0" xfId="0" applyNumberFormat="1"/>
    <xf numFmtId="0" fontId="4" fillId="0" borderId="40" xfId="2" applyFont="1" applyBorder="1" applyAlignment="1"/>
    <xf numFmtId="49" fontId="0" fillId="0" borderId="0" xfId="14" applyNumberFormat="1" applyFont="1" applyAlignment="1" applyProtection="1"/>
    <xf numFmtId="165" fontId="0" fillId="0" borderId="0" xfId="14" applyNumberFormat="1" applyFont="1" applyAlignment="1" applyProtection="1"/>
    <xf numFmtId="9" fontId="12" fillId="0" borderId="0" xfId="0" applyNumberFormat="1" applyFont="1"/>
    <xf numFmtId="0" fontId="4" fillId="0" borderId="5" xfId="7" applyFont="1" applyBorder="1"/>
    <xf numFmtId="0" fontId="12" fillId="0" borderId="0" xfId="0" applyFont="1"/>
    <xf numFmtId="0" fontId="4" fillId="0" borderId="5" xfId="1" applyFont="1" applyBorder="1" applyAlignment="1">
      <alignment vertical="top"/>
    </xf>
    <xf numFmtId="49" fontId="0" fillId="0" borderId="0" xfId="14" applyNumberFormat="1" applyFont="1" applyAlignment="1" applyProtection="1">
      <alignment horizontal="right"/>
    </xf>
    <xf numFmtId="0" fontId="4" fillId="8" borderId="38" xfId="1" applyFont="1" applyFill="1" applyBorder="1" applyAlignment="1">
      <alignment vertical="top"/>
    </xf>
    <xf numFmtId="0" fontId="9" fillId="0" borderId="0" xfId="0" applyFont="1"/>
    <xf numFmtId="10" fontId="0" fillId="0" borderId="0" xfId="0" applyNumberFormat="1"/>
    <xf numFmtId="8" fontId="0" fillId="0" borderId="0" xfId="0" applyNumberFormat="1"/>
    <xf numFmtId="164" fontId="0" fillId="0" borderId="22" xfId="5" applyNumberFormat="1" applyFont="1" applyBorder="1" applyAlignment="1" applyProtection="1">
      <alignment horizontal="center" vertical="top"/>
      <protection locked="0"/>
    </xf>
    <xf numFmtId="44" fontId="0" fillId="3" borderId="23" xfId="0" applyNumberFormat="1" applyFill="1" applyBorder="1" applyProtection="1">
      <protection locked="0"/>
    </xf>
    <xf numFmtId="44" fontId="7" fillId="3" borderId="23" xfId="0" applyNumberFormat="1" applyFont="1" applyFill="1" applyBorder="1" applyProtection="1">
      <protection locked="0"/>
    </xf>
    <xf numFmtId="44" fontId="0" fillId="0" borderId="23" xfId="0" applyNumberFormat="1" applyBorder="1" applyProtection="1">
      <protection locked="0"/>
    </xf>
    <xf numFmtId="44" fontId="0" fillId="0" borderId="0" xfId="0" applyNumberFormat="1" applyProtection="1">
      <protection locked="0"/>
    </xf>
    <xf numFmtId="44" fontId="0" fillId="3" borderId="24" xfId="0" applyNumberFormat="1" applyFill="1" applyBorder="1" applyProtection="1">
      <protection locked="0"/>
    </xf>
    <xf numFmtId="0" fontId="1" fillId="0" borderId="7" xfId="1" applyBorder="1" applyProtection="1">
      <protection locked="0"/>
    </xf>
    <xf numFmtId="44" fontId="0" fillId="3" borderId="0" xfId="0" applyNumberFormat="1" applyFill="1" applyProtection="1">
      <protection locked="0"/>
    </xf>
    <xf numFmtId="10" fontId="1" fillId="0" borderId="0" xfId="1" applyNumberFormat="1" applyProtection="1">
      <protection locked="0"/>
    </xf>
    <xf numFmtId="164" fontId="0" fillId="0" borderId="0" xfId="5" applyNumberFormat="1" applyFont="1" applyBorder="1" applyAlignment="1" applyProtection="1">
      <alignment horizontal="center" vertical="top"/>
      <protection locked="0"/>
    </xf>
    <xf numFmtId="44" fontId="7" fillId="0" borderId="0" xfId="3" applyFont="1" applyFill="1" applyBorder="1" applyAlignment="1" applyProtection="1">
      <alignment vertical="top"/>
      <protection locked="0"/>
    </xf>
    <xf numFmtId="44" fontId="0" fillId="3" borderId="11" xfId="0" applyNumberFormat="1" applyFill="1" applyBorder="1" applyProtection="1">
      <protection locked="0"/>
    </xf>
    <xf numFmtId="0" fontId="13" fillId="4" borderId="16" xfId="1" applyFont="1" applyFill="1" applyBorder="1" applyAlignment="1">
      <alignment vertical="top" wrapText="1"/>
    </xf>
    <xf numFmtId="0" fontId="9" fillId="0" borderId="6" xfId="1" applyFont="1" applyBorder="1" applyAlignment="1">
      <alignment vertical="top"/>
    </xf>
    <xf numFmtId="0" fontId="9" fillId="0" borderId="7" xfId="1" applyFont="1" applyBorder="1" applyAlignment="1">
      <alignment vertical="top"/>
    </xf>
    <xf numFmtId="0" fontId="1" fillId="0" borderId="2" xfId="1" applyBorder="1" applyAlignment="1">
      <alignment vertical="top"/>
    </xf>
    <xf numFmtId="44" fontId="7" fillId="0" borderId="23" xfId="3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12" fillId="0" borderId="2" xfId="1" applyFont="1" applyBorder="1" applyAlignment="1">
      <alignment vertical="top"/>
    </xf>
    <xf numFmtId="0" fontId="2" fillId="0" borderId="0" xfId="0" applyFont="1"/>
    <xf numFmtId="0" fontId="14" fillId="0" borderId="2" xfId="0" applyFont="1" applyBorder="1" applyAlignment="1">
      <alignment horizontal="left" vertical="center"/>
    </xf>
    <xf numFmtId="0" fontId="9" fillId="0" borderId="2" xfId="1" applyFont="1" applyBorder="1" applyAlignment="1">
      <alignment vertical="top"/>
    </xf>
    <xf numFmtId="0" fontId="1" fillId="0" borderId="10" xfId="1" applyBorder="1" applyAlignment="1">
      <alignment vertical="top"/>
    </xf>
    <xf numFmtId="0" fontId="7" fillId="0" borderId="11" xfId="2" applyFont="1" applyBorder="1">
      <alignment vertical="top"/>
    </xf>
    <xf numFmtId="44" fontId="7" fillId="0" borderId="24" xfId="3" applyFont="1" applyFill="1" applyBorder="1" applyAlignment="1" applyProtection="1">
      <alignment vertical="top"/>
    </xf>
    <xf numFmtId="44" fontId="9" fillId="0" borderId="6" xfId="1" applyNumberFormat="1" applyFont="1" applyBorder="1" applyAlignment="1" applyProtection="1">
      <alignment vertical="top"/>
      <protection locked="0"/>
    </xf>
    <xf numFmtId="164" fontId="0" fillId="0" borderId="2" xfId="5" applyNumberFormat="1" applyFont="1" applyBorder="1" applyAlignment="1" applyProtection="1">
      <alignment horizontal="center" vertical="top"/>
      <protection locked="0"/>
    </xf>
    <xf numFmtId="44" fontId="7" fillId="0" borderId="2" xfId="3" applyFont="1" applyFill="1" applyBorder="1" applyAlignment="1" applyProtection="1">
      <alignment vertical="top"/>
      <protection locked="0"/>
    </xf>
    <xf numFmtId="44" fontId="0" fillId="3" borderId="14" xfId="0" applyNumberFormat="1" applyFill="1" applyBorder="1" applyProtection="1">
      <protection locked="0"/>
    </xf>
    <xf numFmtId="44" fontId="0" fillId="3" borderId="15" xfId="0" applyNumberFormat="1" applyFill="1" applyBorder="1" applyProtection="1">
      <protection locked="0"/>
    </xf>
    <xf numFmtId="44" fontId="7" fillId="3" borderId="21" xfId="13" applyFont="1" applyFill="1" applyBorder="1" applyProtection="1">
      <protection locked="0"/>
    </xf>
    <xf numFmtId="44" fontId="7" fillId="3" borderId="14" xfId="13" applyFont="1" applyFill="1" applyBorder="1" applyProtection="1">
      <protection locked="0"/>
    </xf>
    <xf numFmtId="44" fontId="7" fillId="3" borderId="15" xfId="13" applyFont="1" applyFill="1" applyBorder="1" applyProtection="1">
      <protection locked="0"/>
    </xf>
    <xf numFmtId="44" fontId="13" fillId="4" borderId="19" xfId="1" applyNumberFormat="1" applyFont="1" applyFill="1" applyBorder="1" applyAlignment="1">
      <alignment horizontal="center" vertical="top" wrapText="1"/>
    </xf>
    <xf numFmtId="44" fontId="0" fillId="0" borderId="14" xfId="0" applyNumberFormat="1" applyBorder="1" applyProtection="1">
      <protection locked="0"/>
    </xf>
    <xf numFmtId="0" fontId="16" fillId="0" borderId="14" xfId="0" applyFont="1" applyBorder="1" applyAlignment="1" applyProtection="1">
      <alignment vertical="top" wrapText="1"/>
      <protection locked="0"/>
    </xf>
    <xf numFmtId="0" fontId="0" fillId="0" borderId="14" xfId="0" applyBorder="1" applyProtection="1">
      <protection locked="0"/>
    </xf>
    <xf numFmtId="0" fontId="17" fillId="0" borderId="0" xfId="0" applyFont="1"/>
    <xf numFmtId="0" fontId="16" fillId="0" borderId="14" xfId="0" applyFont="1" applyBorder="1" applyAlignment="1">
      <alignment vertical="center" wrapText="1"/>
    </xf>
    <xf numFmtId="43" fontId="10" fillId="2" borderId="19" xfId="3" applyNumberFormat="1" applyFont="1" applyFill="1" applyBorder="1" applyAlignment="1">
      <alignment vertical="top"/>
    </xf>
    <xf numFmtId="0" fontId="0" fillId="0" borderId="42" xfId="0" applyBorder="1"/>
    <xf numFmtId="0" fontId="8" fillId="5" borderId="19" xfId="1" applyFont="1" applyFill="1" applyBorder="1" applyAlignment="1">
      <alignment vertical="top"/>
    </xf>
    <xf numFmtId="0" fontId="0" fillId="0" borderId="20" xfId="0" applyBorder="1"/>
    <xf numFmtId="43" fontId="4" fillId="2" borderId="16" xfId="1" applyNumberFormat="1" applyFont="1" applyFill="1" applyBorder="1" applyAlignment="1">
      <alignment vertical="top"/>
    </xf>
    <xf numFmtId="43" fontId="0" fillId="0" borderId="16" xfId="0" applyNumberFormat="1" applyBorder="1"/>
    <xf numFmtId="0" fontId="6" fillId="5" borderId="10" xfId="1" applyFont="1" applyFill="1" applyBorder="1" applyAlignment="1">
      <alignment vertical="center" wrapText="1"/>
    </xf>
    <xf numFmtId="0" fontId="0" fillId="0" borderId="11" xfId="0" applyBorder="1"/>
    <xf numFmtId="0" fontId="4" fillId="5" borderId="2" xfId="1" applyFont="1" applyFill="1" applyBorder="1" applyAlignment="1">
      <alignment vertical="top" wrapText="1"/>
    </xf>
    <xf numFmtId="0" fontId="0" fillId="0" borderId="0" xfId="0" applyAlignment="1">
      <alignment vertical="top"/>
    </xf>
    <xf numFmtId="43" fontId="4" fillId="2" borderId="19" xfId="1" applyNumberFormat="1" applyFont="1" applyFill="1" applyBorder="1" applyAlignment="1">
      <alignment vertical="top"/>
    </xf>
    <xf numFmtId="43" fontId="0" fillId="0" borderId="42" xfId="0" applyNumberFormat="1" applyBorder="1"/>
    <xf numFmtId="0" fontId="4" fillId="0" borderId="0" xfId="1" applyFont="1" applyAlignment="1">
      <alignment vertical="top"/>
    </xf>
    <xf numFmtId="165" fontId="4" fillId="2" borderId="19" xfId="1" applyNumberFormat="1" applyFont="1" applyFill="1" applyBorder="1" applyAlignment="1">
      <alignment vertical="top"/>
    </xf>
    <xf numFmtId="0" fontId="2" fillId="5" borderId="2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2" fillId="5" borderId="27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20">
    <cellStyle name="Procent" xfId="14" builtinId="5"/>
    <cellStyle name="Procent 2" xfId="6" xr:uid="{00000000-0005-0000-0000-000000000000}"/>
    <cellStyle name="Procent 2 2" xfId="4" xr:uid="{00000000-0005-0000-0000-000001000000}"/>
    <cellStyle name="Procent 3" xfId="5" xr:uid="{00000000-0005-0000-0000-000002000000}"/>
    <cellStyle name="Standaard" xfId="0" builtinId="0"/>
    <cellStyle name="Standaard 2" xfId="7" xr:uid="{00000000-0005-0000-0000-000004000000}"/>
    <cellStyle name="Standaard 2 2" xfId="2" xr:uid="{00000000-0005-0000-0000-000005000000}"/>
    <cellStyle name="Standaard 2 2 2" xfId="8" xr:uid="{00000000-0005-0000-0000-000006000000}"/>
    <cellStyle name="Standaard 2 2 3" xfId="11" xr:uid="{00000000-0005-0000-0000-000007000000}"/>
    <cellStyle name="Standaard 2 2 3 2" xfId="18" xr:uid="{FE22717B-99BB-4971-B0DA-67DAE9623605}"/>
    <cellStyle name="Standaard 3" xfId="1" xr:uid="{00000000-0005-0000-0000-000008000000}"/>
    <cellStyle name="Standaard 4" xfId="12" xr:uid="{00000000-0005-0000-0000-000009000000}"/>
    <cellStyle name="Valuta" xfId="13" builtinId="4"/>
    <cellStyle name="Valuta 2" xfId="9" xr:uid="{00000000-0005-0000-0000-00000B000000}"/>
    <cellStyle name="Valuta 2 2" xfId="3" xr:uid="{00000000-0005-0000-0000-00000C000000}"/>
    <cellStyle name="Valuta 2 2 2" xfId="15" xr:uid="{7EC9CBD6-643F-446F-8E70-5B751A24FB4E}"/>
    <cellStyle name="Valuta 2 3" xfId="16" xr:uid="{2C760AD9-728B-4001-981F-46751377AC73}"/>
    <cellStyle name="Valuta 3" xfId="10" xr:uid="{00000000-0005-0000-0000-00000D000000}"/>
    <cellStyle name="Valuta 3 2" xfId="17" xr:uid="{3D997E03-8389-4BED-A2B0-29E4235F68E2}"/>
    <cellStyle name="Valuta 4" xfId="19" xr:uid="{57C86CF7-E320-458D-B718-D5AD22C5D6A7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workbookViewId="0">
      <selection activeCell="B3" sqref="B3"/>
    </sheetView>
  </sheetViews>
  <sheetFormatPr defaultRowHeight="15" x14ac:dyDescent="0.25"/>
  <cols>
    <col min="1" max="1" width="88.28515625" customWidth="1"/>
    <col min="2" max="2" width="35.28515625" customWidth="1"/>
    <col min="3" max="3" width="34.28515625" bestFit="1" customWidth="1"/>
    <col min="4" max="4" width="34.28515625" customWidth="1"/>
    <col min="5" max="5" width="28.85546875" bestFit="1" customWidth="1"/>
    <col min="6" max="6" width="22.28515625" bestFit="1" customWidth="1"/>
    <col min="7" max="7" width="20.7109375" bestFit="1" customWidth="1"/>
    <col min="8" max="8" width="21.85546875" bestFit="1" customWidth="1"/>
    <col min="9" max="9" width="11.5703125" bestFit="1" customWidth="1"/>
    <col min="10" max="11" width="11" bestFit="1" customWidth="1"/>
  </cols>
  <sheetData>
    <row r="1" spans="1:6" ht="15.75" thickBot="1" x14ac:dyDescent="0.3">
      <c r="A1" s="97" t="s">
        <v>192</v>
      </c>
      <c r="B1" s="98" t="s">
        <v>223</v>
      </c>
      <c r="C1" s="99"/>
    </row>
    <row r="2" spans="1:6" x14ac:dyDescent="0.25">
      <c r="A2" s="100" t="s">
        <v>184</v>
      </c>
      <c r="B2" s="96">
        <f>'A1'!B90</f>
        <v>0</v>
      </c>
      <c r="C2" s="101"/>
      <c r="D2" s="102"/>
      <c r="E2" s="103"/>
    </row>
    <row r="3" spans="1:6" x14ac:dyDescent="0.25">
      <c r="A3" s="104" t="s">
        <v>182</v>
      </c>
      <c r="B3" s="36">
        <f>'A2'!B63</f>
        <v>0</v>
      </c>
      <c r="C3" s="101"/>
      <c r="D3" s="102"/>
      <c r="E3" s="105"/>
    </row>
    <row r="4" spans="1:6" x14ac:dyDescent="0.25">
      <c r="A4" s="104" t="s">
        <v>183</v>
      </c>
      <c r="B4" s="36">
        <f>'A3'!B63</f>
        <v>0</v>
      </c>
      <c r="C4" s="101"/>
      <c r="D4" s="102"/>
      <c r="E4" s="105"/>
    </row>
    <row r="5" spans="1:6" x14ac:dyDescent="0.25">
      <c r="A5" s="104" t="s">
        <v>212</v>
      </c>
      <c r="B5" s="36">
        <f>'A4'!B44</f>
        <v>0</v>
      </c>
      <c r="C5" s="101"/>
      <c r="D5" s="102"/>
      <c r="E5" s="105"/>
    </row>
    <row r="6" spans="1:6" x14ac:dyDescent="0.25">
      <c r="A6" s="106" t="s">
        <v>213</v>
      </c>
      <c r="B6" s="36">
        <f>'A5'!D25</f>
        <v>0</v>
      </c>
      <c r="C6" s="107"/>
      <c r="D6" s="102"/>
      <c r="E6" s="105"/>
    </row>
    <row r="7" spans="1:6" ht="15.75" thickBot="1" x14ac:dyDescent="0.3">
      <c r="A7" s="108" t="s">
        <v>193</v>
      </c>
      <c r="B7" s="85">
        <f>SUM(B2:B6)</f>
        <v>0</v>
      </c>
      <c r="C7" s="99"/>
      <c r="D7" s="31"/>
      <c r="E7" s="109"/>
      <c r="F7" s="9"/>
    </row>
    <row r="8" spans="1:6" x14ac:dyDescent="0.25">
      <c r="B8" s="9">
        <f>B7/4</f>
        <v>0</v>
      </c>
      <c r="C8" t="s">
        <v>209</v>
      </c>
    </row>
    <row r="9" spans="1:6" x14ac:dyDescent="0.25">
      <c r="B9" s="9"/>
    </row>
    <row r="10" spans="1:6" ht="21" x14ac:dyDescent="0.35">
      <c r="A10" s="149" t="s">
        <v>229</v>
      </c>
      <c r="B10" s="9"/>
      <c r="F10" s="110"/>
    </row>
    <row r="11" spans="1:6" ht="15.75" x14ac:dyDescent="0.25">
      <c r="A11" s="150" t="s">
        <v>226</v>
      </c>
      <c r="B11" s="146"/>
    </row>
    <row r="12" spans="1:6" ht="15.75" x14ac:dyDescent="0.25">
      <c r="A12" s="150" t="s">
        <v>227</v>
      </c>
      <c r="B12" s="146"/>
    </row>
    <row r="13" spans="1:6" ht="15.75" x14ac:dyDescent="0.25">
      <c r="A13" s="150" t="s">
        <v>228</v>
      </c>
      <c r="B13" s="146"/>
    </row>
    <row r="14" spans="1:6" ht="124.5" customHeight="1" x14ac:dyDescent="0.25">
      <c r="A14" s="147"/>
      <c r="B14" s="148"/>
    </row>
    <row r="16" spans="1:6" x14ac:dyDescent="0.25">
      <c r="B16" s="111"/>
    </row>
    <row r="17" spans="2:2" x14ac:dyDescent="0.25">
      <c r="B17" s="111"/>
    </row>
    <row r="18" spans="2:2" x14ac:dyDescent="0.25">
      <c r="B18" s="111"/>
    </row>
    <row r="19" spans="2:2" x14ac:dyDescent="0.25">
      <c r="B19" s="111"/>
    </row>
    <row r="20" spans="2:2" x14ac:dyDescent="0.25">
      <c r="B20" s="111"/>
    </row>
    <row r="22" spans="2:2" x14ac:dyDescent="0.25">
      <c r="B22" s="111"/>
    </row>
    <row r="24" spans="2:2" x14ac:dyDescent="0.25">
      <c r="B24" s="111"/>
    </row>
  </sheetData>
  <sheetProtection algorithmName="SHA-512" hashValue="pf7OnMrWToJKpYqzVhSjOdHp21U5KqNzmdtqr7gMvv2j4CLaMfIBZhrpvGu251cblR+/UdsNpbGTq8aIcsBegg==" saltValue="W1LjJxxRUXujFLSHnSbp2Q==" spinCount="100000" sheet="1"/>
  <pageMargins left="0.25" right="0.25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90"/>
  <sheetViews>
    <sheetView tabSelected="1" zoomScaleNormal="100" workbookViewId="0">
      <pane ySplit="1" topLeftCell="A2" activePane="bottomLeft" state="frozen"/>
      <selection pane="bottomLeft" activeCell="I9" sqref="I9"/>
    </sheetView>
  </sheetViews>
  <sheetFormatPr defaultRowHeight="15" x14ac:dyDescent="0.25"/>
  <cols>
    <col min="1" max="1" width="64.42578125" customWidth="1"/>
    <col min="2" max="2" width="12.42578125" bestFit="1" customWidth="1"/>
    <col min="3" max="3" width="16.42578125" style="9" customWidth="1"/>
    <col min="4" max="4" width="17.7109375" customWidth="1"/>
    <col min="5" max="8" width="9.140625" customWidth="1"/>
  </cols>
  <sheetData>
    <row r="1" spans="1:4" ht="36" customHeight="1" thickBot="1" x14ac:dyDescent="0.3">
      <c r="A1" s="153" t="s">
        <v>172</v>
      </c>
      <c r="B1" s="154"/>
      <c r="C1" s="154"/>
      <c r="D1" s="154"/>
    </row>
    <row r="2" spans="1:4" ht="56.25" customHeight="1" thickBot="1" x14ac:dyDescent="0.3">
      <c r="A2" s="71" t="s">
        <v>0</v>
      </c>
      <c r="B2" s="72" t="s">
        <v>1</v>
      </c>
      <c r="C2" s="88" t="s">
        <v>2</v>
      </c>
      <c r="D2" s="72" t="s">
        <v>224</v>
      </c>
    </row>
    <row r="3" spans="1:4" x14ac:dyDescent="0.25">
      <c r="A3" s="23" t="s">
        <v>178</v>
      </c>
      <c r="B3" s="25"/>
      <c r="C3" s="112"/>
      <c r="D3" s="15"/>
    </row>
    <row r="4" spans="1:4" x14ac:dyDescent="0.25">
      <c r="A4" s="5" t="s">
        <v>15</v>
      </c>
      <c r="B4" s="22">
        <v>5</v>
      </c>
      <c r="C4" s="113"/>
      <c r="D4" s="4">
        <f>B4*C4</f>
        <v>0</v>
      </c>
    </row>
    <row r="5" spans="1:4" x14ac:dyDescent="0.25">
      <c r="A5" s="5" t="s">
        <v>37</v>
      </c>
      <c r="B5" s="22">
        <v>10</v>
      </c>
      <c r="C5" s="113"/>
      <c r="D5" s="4">
        <f t="shared" ref="D5:D51" si="0">B5*C5</f>
        <v>0</v>
      </c>
    </row>
    <row r="6" spans="1:4" x14ac:dyDescent="0.25">
      <c r="A6" s="5" t="s">
        <v>38</v>
      </c>
      <c r="B6" s="22">
        <v>5</v>
      </c>
      <c r="C6" s="113"/>
      <c r="D6" s="4">
        <f t="shared" si="0"/>
        <v>0</v>
      </c>
    </row>
    <row r="7" spans="1:4" x14ac:dyDescent="0.25">
      <c r="A7" s="5" t="s">
        <v>39</v>
      </c>
      <c r="B7" s="22">
        <v>5</v>
      </c>
      <c r="C7" s="113"/>
      <c r="D7" s="4">
        <f t="shared" si="0"/>
        <v>0</v>
      </c>
    </row>
    <row r="8" spans="1:4" x14ac:dyDescent="0.25">
      <c r="A8" s="5" t="s">
        <v>40</v>
      </c>
      <c r="B8" s="22">
        <v>135</v>
      </c>
      <c r="C8" s="113"/>
      <c r="D8" s="4">
        <f t="shared" si="0"/>
        <v>0</v>
      </c>
    </row>
    <row r="9" spans="1:4" x14ac:dyDescent="0.25">
      <c r="A9" s="5" t="s">
        <v>16</v>
      </c>
      <c r="B9" s="22">
        <v>25</v>
      </c>
      <c r="C9" s="113"/>
      <c r="D9" s="4">
        <f t="shared" si="0"/>
        <v>0</v>
      </c>
    </row>
    <row r="10" spans="1:4" x14ac:dyDescent="0.25">
      <c r="A10" s="5" t="s">
        <v>41</v>
      </c>
      <c r="B10" s="22">
        <v>5</v>
      </c>
      <c r="C10" s="113"/>
      <c r="D10" s="4">
        <f t="shared" si="0"/>
        <v>0</v>
      </c>
    </row>
    <row r="11" spans="1:4" x14ac:dyDescent="0.25">
      <c r="A11" s="5" t="s">
        <v>22</v>
      </c>
      <c r="B11" s="22">
        <v>15</v>
      </c>
      <c r="C11" s="113"/>
      <c r="D11" s="4">
        <f t="shared" si="0"/>
        <v>0</v>
      </c>
    </row>
    <row r="12" spans="1:4" x14ac:dyDescent="0.25">
      <c r="A12" s="5" t="s">
        <v>9</v>
      </c>
      <c r="B12" s="22">
        <v>280</v>
      </c>
      <c r="C12" s="113"/>
      <c r="D12" s="4">
        <f t="shared" si="0"/>
        <v>0</v>
      </c>
    </row>
    <row r="13" spans="1:4" x14ac:dyDescent="0.25">
      <c r="A13" s="5" t="s">
        <v>26</v>
      </c>
      <c r="B13" s="22">
        <v>10</v>
      </c>
      <c r="C13" s="113"/>
      <c r="D13" s="4">
        <f t="shared" si="0"/>
        <v>0</v>
      </c>
    </row>
    <row r="14" spans="1:4" x14ac:dyDescent="0.25">
      <c r="A14" s="5" t="s">
        <v>42</v>
      </c>
      <c r="B14" s="22">
        <v>10</v>
      </c>
      <c r="C14" s="113"/>
      <c r="D14" s="4">
        <f t="shared" si="0"/>
        <v>0</v>
      </c>
    </row>
    <row r="15" spans="1:4" x14ac:dyDescent="0.25">
      <c r="A15" s="5" t="s">
        <v>43</v>
      </c>
      <c r="B15" s="22">
        <v>105</v>
      </c>
      <c r="C15" s="113"/>
      <c r="D15" s="4">
        <f t="shared" si="0"/>
        <v>0</v>
      </c>
    </row>
    <row r="16" spans="1:4" x14ac:dyDescent="0.25">
      <c r="A16" s="5" t="s">
        <v>44</v>
      </c>
      <c r="B16" s="22">
        <v>15</v>
      </c>
      <c r="C16" s="113"/>
      <c r="D16" s="4">
        <f t="shared" si="0"/>
        <v>0</v>
      </c>
    </row>
    <row r="17" spans="1:4" x14ac:dyDescent="0.25">
      <c r="A17" s="5" t="s">
        <v>45</v>
      </c>
      <c r="B17" s="22">
        <v>5</v>
      </c>
      <c r="C17" s="113"/>
      <c r="D17" s="4">
        <f t="shared" si="0"/>
        <v>0</v>
      </c>
    </row>
    <row r="18" spans="1:4" x14ac:dyDescent="0.25">
      <c r="A18" s="5" t="s">
        <v>46</v>
      </c>
      <c r="B18" s="22">
        <v>5</v>
      </c>
      <c r="C18" s="113"/>
      <c r="D18" s="4">
        <f t="shared" si="0"/>
        <v>0</v>
      </c>
    </row>
    <row r="19" spans="1:4" x14ac:dyDescent="0.25">
      <c r="A19" s="5" t="s">
        <v>47</v>
      </c>
      <c r="B19" s="22">
        <v>10</v>
      </c>
      <c r="C19" s="113"/>
      <c r="D19" s="4">
        <f t="shared" si="0"/>
        <v>0</v>
      </c>
    </row>
    <row r="20" spans="1:4" x14ac:dyDescent="0.25">
      <c r="A20" s="5" t="s">
        <v>17</v>
      </c>
      <c r="B20" s="22">
        <v>8</v>
      </c>
      <c r="C20" s="113"/>
      <c r="D20" s="4">
        <f t="shared" si="0"/>
        <v>0</v>
      </c>
    </row>
    <row r="21" spans="1:4" x14ac:dyDescent="0.25">
      <c r="A21" s="5" t="s">
        <v>18</v>
      </c>
      <c r="B21" s="22">
        <v>5</v>
      </c>
      <c r="C21" s="113"/>
      <c r="D21" s="4">
        <f t="shared" si="0"/>
        <v>0</v>
      </c>
    </row>
    <row r="22" spans="1:4" x14ac:dyDescent="0.25">
      <c r="A22" s="5" t="s">
        <v>10</v>
      </c>
      <c r="B22" s="22">
        <v>150</v>
      </c>
      <c r="C22" s="113"/>
      <c r="D22" s="4">
        <f t="shared" si="0"/>
        <v>0</v>
      </c>
    </row>
    <row r="23" spans="1:4" x14ac:dyDescent="0.25">
      <c r="A23" s="5" t="s">
        <v>27</v>
      </c>
      <c r="B23" s="22">
        <v>10</v>
      </c>
      <c r="C23" s="113"/>
      <c r="D23" s="4">
        <f t="shared" si="0"/>
        <v>0</v>
      </c>
    </row>
    <row r="24" spans="1:4" x14ac:dyDescent="0.25">
      <c r="A24" s="5" t="s">
        <v>48</v>
      </c>
      <c r="B24" s="22">
        <v>5</v>
      </c>
      <c r="C24" s="113"/>
      <c r="D24" s="4">
        <f t="shared" si="0"/>
        <v>0</v>
      </c>
    </row>
    <row r="25" spans="1:4" x14ac:dyDescent="0.25">
      <c r="A25" s="5" t="s">
        <v>11</v>
      </c>
      <c r="B25" s="22">
        <v>200</v>
      </c>
      <c r="C25" s="113"/>
      <c r="D25" s="4">
        <f t="shared" si="0"/>
        <v>0</v>
      </c>
    </row>
    <row r="26" spans="1:4" x14ac:dyDescent="0.25">
      <c r="A26" s="5" t="s">
        <v>50</v>
      </c>
      <c r="B26" s="22">
        <v>10</v>
      </c>
      <c r="C26" s="113"/>
      <c r="D26" s="4">
        <f t="shared" si="0"/>
        <v>0</v>
      </c>
    </row>
    <row r="27" spans="1:4" x14ac:dyDescent="0.25">
      <c r="A27" s="5" t="s">
        <v>19</v>
      </c>
      <c r="B27" s="22">
        <v>100</v>
      </c>
      <c r="C27" s="113"/>
      <c r="D27" s="4">
        <f t="shared" si="0"/>
        <v>0</v>
      </c>
    </row>
    <row r="28" spans="1:4" x14ac:dyDescent="0.25">
      <c r="A28" s="5" t="s">
        <v>12</v>
      </c>
      <c r="B28" s="22">
        <v>110</v>
      </c>
      <c r="C28" s="113"/>
      <c r="D28" s="4">
        <f t="shared" si="0"/>
        <v>0</v>
      </c>
    </row>
    <row r="29" spans="1:4" x14ac:dyDescent="0.25">
      <c r="A29" s="5" t="s">
        <v>51</v>
      </c>
      <c r="B29" s="22">
        <v>10</v>
      </c>
      <c r="C29" s="113"/>
      <c r="D29" s="4">
        <f t="shared" si="0"/>
        <v>0</v>
      </c>
    </row>
    <row r="30" spans="1:4" x14ac:dyDescent="0.25">
      <c r="A30" s="5" t="s">
        <v>28</v>
      </c>
      <c r="B30" s="22">
        <v>13</v>
      </c>
      <c r="C30" s="113"/>
      <c r="D30" s="4">
        <f t="shared" si="0"/>
        <v>0</v>
      </c>
    </row>
    <row r="31" spans="1:4" x14ac:dyDescent="0.25">
      <c r="A31" s="5" t="s">
        <v>52</v>
      </c>
      <c r="B31" s="22">
        <v>15</v>
      </c>
      <c r="C31" s="113"/>
      <c r="D31" s="4">
        <f t="shared" si="0"/>
        <v>0</v>
      </c>
    </row>
    <row r="32" spans="1:4" x14ac:dyDescent="0.25">
      <c r="A32" s="5" t="s">
        <v>54</v>
      </c>
      <c r="B32" s="22">
        <v>10</v>
      </c>
      <c r="C32" s="113"/>
      <c r="D32" s="4">
        <f t="shared" si="0"/>
        <v>0</v>
      </c>
    </row>
    <row r="33" spans="1:4" x14ac:dyDescent="0.25">
      <c r="A33" s="5" t="s">
        <v>55</v>
      </c>
      <c r="B33" s="22">
        <v>5</v>
      </c>
      <c r="C33" s="113"/>
      <c r="D33" s="4">
        <f t="shared" si="0"/>
        <v>0</v>
      </c>
    </row>
    <row r="34" spans="1:4" x14ac:dyDescent="0.25">
      <c r="A34" s="5" t="s">
        <v>56</v>
      </c>
      <c r="B34" s="22">
        <v>5</v>
      </c>
      <c r="C34" s="113"/>
      <c r="D34" s="4">
        <f t="shared" si="0"/>
        <v>0</v>
      </c>
    </row>
    <row r="35" spans="1:4" x14ac:dyDescent="0.25">
      <c r="A35" s="5" t="s">
        <v>57</v>
      </c>
      <c r="B35" s="22">
        <v>5</v>
      </c>
      <c r="C35" s="113"/>
      <c r="D35" s="4">
        <f t="shared" si="0"/>
        <v>0</v>
      </c>
    </row>
    <row r="36" spans="1:4" x14ac:dyDescent="0.25">
      <c r="A36" s="5" t="s">
        <v>20</v>
      </c>
      <c r="B36" s="22">
        <v>10</v>
      </c>
      <c r="C36" s="113"/>
      <c r="D36" s="4">
        <f t="shared" si="0"/>
        <v>0</v>
      </c>
    </row>
    <row r="37" spans="1:4" x14ac:dyDescent="0.25">
      <c r="A37" s="5" t="s">
        <v>21</v>
      </c>
      <c r="B37" s="22">
        <v>30</v>
      </c>
      <c r="C37" s="113"/>
      <c r="D37" s="4">
        <f t="shared" si="0"/>
        <v>0</v>
      </c>
    </row>
    <row r="38" spans="1:4" x14ac:dyDescent="0.25">
      <c r="A38" s="5" t="s">
        <v>58</v>
      </c>
      <c r="B38" s="22">
        <v>5</v>
      </c>
      <c r="C38" s="113"/>
      <c r="D38" s="4">
        <f t="shared" si="0"/>
        <v>0</v>
      </c>
    </row>
    <row r="39" spans="1:4" x14ac:dyDescent="0.25">
      <c r="A39" s="5" t="s">
        <v>13</v>
      </c>
      <c r="B39" s="22">
        <v>15</v>
      </c>
      <c r="C39" s="113"/>
      <c r="D39" s="4">
        <f t="shared" si="0"/>
        <v>0</v>
      </c>
    </row>
    <row r="40" spans="1:4" x14ac:dyDescent="0.25">
      <c r="A40" s="5" t="s">
        <v>14</v>
      </c>
      <c r="B40" s="22">
        <v>5</v>
      </c>
      <c r="C40" s="113"/>
      <c r="D40" s="4">
        <f t="shared" si="0"/>
        <v>0</v>
      </c>
    </row>
    <row r="41" spans="1:4" x14ac:dyDescent="0.25">
      <c r="A41" s="5" t="s">
        <v>29</v>
      </c>
      <c r="B41" s="22">
        <v>10</v>
      </c>
      <c r="C41" s="113"/>
      <c r="D41" s="4">
        <f t="shared" si="0"/>
        <v>0</v>
      </c>
    </row>
    <row r="42" spans="1:4" x14ac:dyDescent="0.25">
      <c r="A42" s="5" t="s">
        <v>59</v>
      </c>
      <c r="B42" s="22">
        <v>5</v>
      </c>
      <c r="C42" s="113"/>
      <c r="D42" s="4">
        <f t="shared" si="0"/>
        <v>0</v>
      </c>
    </row>
    <row r="43" spans="1:4" x14ac:dyDescent="0.25">
      <c r="A43" s="5" t="s">
        <v>30</v>
      </c>
      <c r="B43" s="22">
        <v>5</v>
      </c>
      <c r="C43" s="114"/>
      <c r="D43" s="4">
        <f t="shared" si="0"/>
        <v>0</v>
      </c>
    </row>
    <row r="44" spans="1:4" x14ac:dyDescent="0.25">
      <c r="A44" s="5" t="s">
        <v>147</v>
      </c>
      <c r="B44" s="22">
        <v>5</v>
      </c>
      <c r="C44" s="113"/>
      <c r="D44" s="4">
        <f t="shared" si="0"/>
        <v>0</v>
      </c>
    </row>
    <row r="45" spans="1:4" x14ac:dyDescent="0.25">
      <c r="A45" s="5" t="s">
        <v>31</v>
      </c>
      <c r="B45" s="22">
        <v>5</v>
      </c>
      <c r="C45" s="113"/>
      <c r="D45" s="4">
        <f t="shared" si="0"/>
        <v>0</v>
      </c>
    </row>
    <row r="46" spans="1:4" x14ac:dyDescent="0.25">
      <c r="A46" s="5" t="s">
        <v>148</v>
      </c>
      <c r="B46" s="22">
        <v>5</v>
      </c>
      <c r="C46" s="113"/>
      <c r="D46" s="4">
        <f t="shared" si="0"/>
        <v>0</v>
      </c>
    </row>
    <row r="47" spans="1:4" x14ac:dyDescent="0.25">
      <c r="A47" s="5" t="s">
        <v>32</v>
      </c>
      <c r="B47" s="22">
        <v>10</v>
      </c>
      <c r="C47" s="113"/>
      <c r="D47" s="4">
        <f t="shared" si="0"/>
        <v>0</v>
      </c>
    </row>
    <row r="48" spans="1:4" x14ac:dyDescent="0.25">
      <c r="A48" s="5" t="s">
        <v>169</v>
      </c>
      <c r="B48" s="22">
        <v>5</v>
      </c>
      <c r="C48" s="113"/>
      <c r="D48" s="4">
        <f t="shared" si="0"/>
        <v>0</v>
      </c>
    </row>
    <row r="49" spans="1:4" x14ac:dyDescent="0.25">
      <c r="A49" s="5" t="s">
        <v>149</v>
      </c>
      <c r="B49" s="22">
        <v>5</v>
      </c>
      <c r="C49" s="113"/>
      <c r="D49" s="4">
        <f t="shared" si="0"/>
        <v>0</v>
      </c>
    </row>
    <row r="50" spans="1:4" x14ac:dyDescent="0.25">
      <c r="A50" s="5" t="s">
        <v>148</v>
      </c>
      <c r="B50" s="22">
        <v>5</v>
      </c>
      <c r="C50" s="113"/>
      <c r="D50" s="4">
        <f t="shared" si="0"/>
        <v>0</v>
      </c>
    </row>
    <row r="51" spans="1:4" x14ac:dyDescent="0.25">
      <c r="A51" s="5" t="s">
        <v>33</v>
      </c>
      <c r="B51" s="22">
        <v>10</v>
      </c>
      <c r="C51" s="113"/>
      <c r="D51" s="4">
        <f t="shared" si="0"/>
        <v>0</v>
      </c>
    </row>
    <row r="52" spans="1:4" x14ac:dyDescent="0.25">
      <c r="A52" s="18"/>
      <c r="B52" s="32"/>
      <c r="C52" s="115"/>
      <c r="D52" s="52"/>
    </row>
    <row r="53" spans="1:4" x14ac:dyDescent="0.25">
      <c r="A53" s="40" t="s">
        <v>185</v>
      </c>
      <c r="B53" s="22"/>
      <c r="C53" s="115"/>
      <c r="D53" s="4"/>
    </row>
    <row r="54" spans="1:4" x14ac:dyDescent="0.25">
      <c r="A54" s="17" t="s">
        <v>34</v>
      </c>
      <c r="B54" s="22">
        <v>10</v>
      </c>
      <c r="C54" s="113"/>
      <c r="D54" s="4">
        <f t="shared" ref="D54:D59" si="1">B54*C54</f>
        <v>0</v>
      </c>
    </row>
    <row r="55" spans="1:4" x14ac:dyDescent="0.25">
      <c r="A55" s="17" t="s">
        <v>6</v>
      </c>
      <c r="B55" s="22">
        <v>20</v>
      </c>
      <c r="C55" s="113"/>
      <c r="D55" s="4">
        <f t="shared" si="1"/>
        <v>0</v>
      </c>
    </row>
    <row r="56" spans="1:4" x14ac:dyDescent="0.25">
      <c r="A56" s="17" t="s">
        <v>35</v>
      </c>
      <c r="B56" s="22">
        <v>5</v>
      </c>
      <c r="C56" s="113"/>
      <c r="D56" s="4">
        <f t="shared" si="1"/>
        <v>0</v>
      </c>
    </row>
    <row r="57" spans="1:4" x14ac:dyDescent="0.25">
      <c r="A57" s="17" t="s">
        <v>7</v>
      </c>
      <c r="B57" s="22">
        <v>120</v>
      </c>
      <c r="C57" s="113"/>
      <c r="D57" s="4">
        <f t="shared" si="1"/>
        <v>0</v>
      </c>
    </row>
    <row r="58" spans="1:4" x14ac:dyDescent="0.25">
      <c r="A58" s="17" t="s">
        <v>8</v>
      </c>
      <c r="B58" s="22">
        <v>34</v>
      </c>
      <c r="C58" s="113"/>
      <c r="D58" s="4">
        <f t="shared" si="1"/>
        <v>0</v>
      </c>
    </row>
    <row r="59" spans="1:4" x14ac:dyDescent="0.25">
      <c r="A59" s="17" t="s">
        <v>36</v>
      </c>
      <c r="B59" s="22">
        <v>15</v>
      </c>
      <c r="C59" s="113"/>
      <c r="D59" s="4">
        <f t="shared" si="1"/>
        <v>0</v>
      </c>
    </row>
    <row r="60" spans="1:4" x14ac:dyDescent="0.25">
      <c r="A60" s="18"/>
      <c r="B60" s="32"/>
      <c r="C60" s="115"/>
      <c r="D60" s="48"/>
    </row>
    <row r="61" spans="1:4" x14ac:dyDescent="0.25">
      <c r="A61" s="40" t="s">
        <v>186</v>
      </c>
      <c r="B61" s="33"/>
      <c r="C61" s="115"/>
      <c r="D61" s="3"/>
    </row>
    <row r="62" spans="1:4" x14ac:dyDescent="0.25">
      <c r="A62" s="17" t="s">
        <v>23</v>
      </c>
      <c r="B62" s="22">
        <v>5</v>
      </c>
      <c r="C62" s="113"/>
      <c r="D62" s="4">
        <f>B62*C62</f>
        <v>0</v>
      </c>
    </row>
    <row r="63" spans="1:4" x14ac:dyDescent="0.25">
      <c r="A63" s="17" t="s">
        <v>3</v>
      </c>
      <c r="B63" s="22">
        <v>180</v>
      </c>
      <c r="C63" s="113"/>
      <c r="D63" s="4">
        <f>B63*C63</f>
        <v>0</v>
      </c>
    </row>
    <row r="64" spans="1:4" x14ac:dyDescent="0.25">
      <c r="A64" s="17" t="s">
        <v>4</v>
      </c>
      <c r="B64" s="22">
        <v>480</v>
      </c>
      <c r="C64" s="113"/>
      <c r="D64" s="4">
        <f>B64*C64</f>
        <v>0</v>
      </c>
    </row>
    <row r="65" spans="1:4" x14ac:dyDescent="0.25">
      <c r="A65" s="17" t="s">
        <v>24</v>
      </c>
      <c r="B65" s="22">
        <v>13</v>
      </c>
      <c r="C65" s="113"/>
      <c r="D65" s="4">
        <f>B65*C65</f>
        <v>0</v>
      </c>
    </row>
    <row r="66" spans="1:4" x14ac:dyDescent="0.25">
      <c r="A66" s="18"/>
      <c r="B66" s="32"/>
      <c r="C66" s="115"/>
      <c r="D66" s="48"/>
    </row>
    <row r="67" spans="1:4" x14ac:dyDescent="0.25">
      <c r="A67" s="40" t="s">
        <v>187</v>
      </c>
      <c r="B67" s="22"/>
      <c r="C67" s="115"/>
      <c r="D67" s="4"/>
    </row>
    <row r="68" spans="1:4" x14ac:dyDescent="0.25">
      <c r="A68" s="17" t="s">
        <v>5</v>
      </c>
      <c r="B68" s="22">
        <v>158</v>
      </c>
      <c r="C68" s="113"/>
      <c r="D68" s="4">
        <f>B68*C68</f>
        <v>0</v>
      </c>
    </row>
    <row r="69" spans="1:4" x14ac:dyDescent="0.25">
      <c r="A69" s="17" t="s">
        <v>25</v>
      </c>
      <c r="B69" s="22">
        <v>14</v>
      </c>
      <c r="C69" s="113"/>
      <c r="D69" s="4">
        <f>B69*C69</f>
        <v>0</v>
      </c>
    </row>
    <row r="70" spans="1:4" x14ac:dyDescent="0.25">
      <c r="A70" s="18"/>
      <c r="B70" s="32"/>
      <c r="C70" s="115"/>
      <c r="D70" s="48"/>
    </row>
    <row r="71" spans="1:4" x14ac:dyDescent="0.25">
      <c r="A71" s="40" t="s">
        <v>188</v>
      </c>
      <c r="B71" s="22"/>
      <c r="C71" s="116"/>
      <c r="D71" s="89"/>
    </row>
    <row r="72" spans="1:4" x14ac:dyDescent="0.25">
      <c r="A72" s="17" t="s">
        <v>5</v>
      </c>
      <c r="B72" s="22">
        <v>20</v>
      </c>
      <c r="C72" s="113"/>
      <c r="D72" s="4">
        <f>B72*C72</f>
        <v>0</v>
      </c>
    </row>
    <row r="73" spans="1:4" x14ac:dyDescent="0.25">
      <c r="A73" s="17" t="s">
        <v>25</v>
      </c>
      <c r="B73" s="22">
        <v>5</v>
      </c>
      <c r="C73" s="113"/>
      <c r="D73" s="4">
        <f>B73*C73</f>
        <v>0</v>
      </c>
    </row>
    <row r="74" spans="1:4" x14ac:dyDescent="0.25">
      <c r="A74" s="18"/>
      <c r="B74" s="32"/>
      <c r="C74" s="115"/>
      <c r="D74" s="48"/>
    </row>
    <row r="75" spans="1:4" x14ac:dyDescent="0.25">
      <c r="A75" s="40" t="s">
        <v>179</v>
      </c>
      <c r="B75" s="22"/>
      <c r="C75" s="115"/>
      <c r="D75" s="4"/>
    </row>
    <row r="76" spans="1:4" x14ac:dyDescent="0.25">
      <c r="A76" s="5" t="s">
        <v>3</v>
      </c>
      <c r="B76" s="22">
        <v>5</v>
      </c>
      <c r="C76" s="114"/>
      <c r="D76" s="4">
        <f>B76*C76</f>
        <v>0</v>
      </c>
    </row>
    <row r="77" spans="1:4" x14ac:dyDescent="0.25">
      <c r="A77" s="5" t="s">
        <v>4</v>
      </c>
      <c r="B77" s="22">
        <v>5</v>
      </c>
      <c r="C77" s="114"/>
      <c r="D77" s="4">
        <f>B77*C77</f>
        <v>0</v>
      </c>
    </row>
    <row r="78" spans="1:4" x14ac:dyDescent="0.25">
      <c r="A78" s="17"/>
      <c r="B78" s="22"/>
      <c r="C78" s="115"/>
      <c r="D78" s="4"/>
    </row>
    <row r="79" spans="1:4" x14ac:dyDescent="0.25">
      <c r="A79" s="40" t="s">
        <v>180</v>
      </c>
      <c r="B79" s="22"/>
      <c r="C79" s="115"/>
      <c r="D79" s="4"/>
    </row>
    <row r="80" spans="1:4" x14ac:dyDescent="0.25">
      <c r="A80" s="5" t="s">
        <v>60</v>
      </c>
      <c r="B80" s="22">
        <v>10</v>
      </c>
      <c r="C80" s="114"/>
      <c r="D80" s="4">
        <f>B80*C80</f>
        <v>0</v>
      </c>
    </row>
    <row r="81" spans="1:4" x14ac:dyDescent="0.25">
      <c r="A81" s="5" t="s">
        <v>19</v>
      </c>
      <c r="B81" s="22">
        <v>15</v>
      </c>
      <c r="C81" s="114"/>
      <c r="D81" s="4">
        <f>B81*C81</f>
        <v>0</v>
      </c>
    </row>
    <row r="82" spans="1:4" x14ac:dyDescent="0.25">
      <c r="A82" s="5" t="s">
        <v>12</v>
      </c>
      <c r="B82" s="22">
        <v>40</v>
      </c>
      <c r="C82" s="114"/>
      <c r="D82" s="4">
        <f>B82*C82</f>
        <v>0</v>
      </c>
    </row>
    <row r="83" spans="1:4" x14ac:dyDescent="0.25">
      <c r="A83" s="5" t="s">
        <v>20</v>
      </c>
      <c r="B83" s="22">
        <v>10</v>
      </c>
      <c r="C83" s="114"/>
      <c r="D83" s="4">
        <f>B83*C83</f>
        <v>0</v>
      </c>
    </row>
    <row r="84" spans="1:4" x14ac:dyDescent="0.25">
      <c r="A84" s="5" t="s">
        <v>21</v>
      </c>
      <c r="B84" s="22">
        <v>5</v>
      </c>
      <c r="C84" s="114"/>
      <c r="D84" s="4">
        <f>B84*C84</f>
        <v>0</v>
      </c>
    </row>
    <row r="85" spans="1:4" x14ac:dyDescent="0.25">
      <c r="A85" s="18"/>
      <c r="B85" s="32"/>
      <c r="C85" s="115"/>
      <c r="D85" s="48"/>
    </row>
    <row r="86" spans="1:4" x14ac:dyDescent="0.25">
      <c r="A86" s="16" t="s">
        <v>181</v>
      </c>
      <c r="B86" s="22"/>
      <c r="C86" s="115"/>
      <c r="D86" s="4"/>
    </row>
    <row r="87" spans="1:4" ht="15.75" thickBot="1" x14ac:dyDescent="0.3">
      <c r="A87" s="24" t="s">
        <v>170</v>
      </c>
      <c r="B87" s="26">
        <v>5</v>
      </c>
      <c r="C87" s="117"/>
      <c r="D87" s="11">
        <f>B87*C87</f>
        <v>0</v>
      </c>
    </row>
    <row r="88" spans="1:4" x14ac:dyDescent="0.25">
      <c r="B88" s="38"/>
      <c r="D88" s="9"/>
    </row>
    <row r="89" spans="1:4" ht="15.75" thickBot="1" x14ac:dyDescent="0.3">
      <c r="D89" s="92">
        <f>SUM(D3:D87)</f>
        <v>0</v>
      </c>
    </row>
    <row r="90" spans="1:4" ht="15.75" thickBot="1" x14ac:dyDescent="0.3">
      <c r="A90" s="35" t="s">
        <v>184</v>
      </c>
      <c r="B90" s="151">
        <f>D89</f>
        <v>0</v>
      </c>
      <c r="C90" s="152"/>
    </row>
  </sheetData>
  <sheetProtection algorithmName="SHA-512" hashValue="uVwt0+OmrrgpntiHWPrdvbTYyttReAW08bmDMzLlOOkMQDtZ/XFD0RXqU+GUm3f9394TXzQuL1wvk0A5jCRjOg==" saltValue="tck4N8Big1ABxX7weELO4w==" spinCount="100000" sheet="1"/>
  <mergeCells count="2">
    <mergeCell ref="B90:C90"/>
    <mergeCell ref="A1:D1"/>
  </mergeCells>
  <pageMargins left="0.25" right="0.25" top="0.75" bottom="0.75" header="0.3" footer="0.3"/>
  <pageSetup paperSize="8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3"/>
  <sheetViews>
    <sheetView zoomScaleNormal="10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71.42578125" bestFit="1" customWidth="1"/>
    <col min="2" max="2" width="12.42578125" customWidth="1"/>
    <col min="3" max="3" width="16" style="9" customWidth="1"/>
    <col min="4" max="4" width="17.140625" customWidth="1"/>
  </cols>
  <sheetData>
    <row r="1" spans="1:4" ht="28.5" customHeight="1" thickBot="1" x14ac:dyDescent="0.3">
      <c r="A1" s="157" t="s">
        <v>202</v>
      </c>
      <c r="B1" s="158"/>
      <c r="C1" s="158"/>
      <c r="D1" s="158"/>
    </row>
    <row r="2" spans="1:4" ht="51" customHeight="1" thickBot="1" x14ac:dyDescent="0.3">
      <c r="A2" s="71" t="s">
        <v>0</v>
      </c>
      <c r="B2" s="72" t="s">
        <v>1</v>
      </c>
      <c r="C2" s="88" t="s">
        <v>2</v>
      </c>
      <c r="D2" s="72" t="s">
        <v>225</v>
      </c>
    </row>
    <row r="3" spans="1:4" x14ac:dyDescent="0.25">
      <c r="A3" s="55" t="s">
        <v>218</v>
      </c>
      <c r="B3" s="55"/>
      <c r="C3" s="115"/>
      <c r="D3" s="90"/>
    </row>
    <row r="4" spans="1:4" x14ac:dyDescent="0.25">
      <c r="A4" s="53" t="s">
        <v>45</v>
      </c>
      <c r="B4" s="22">
        <v>13</v>
      </c>
      <c r="C4" s="113"/>
      <c r="D4" s="89">
        <f>B4*C4</f>
        <v>0</v>
      </c>
    </row>
    <row r="5" spans="1:4" x14ac:dyDescent="0.25">
      <c r="A5" s="53" t="s">
        <v>48</v>
      </c>
      <c r="B5" s="22">
        <v>13</v>
      </c>
      <c r="C5" s="113"/>
      <c r="D5" s="89">
        <f t="shared" ref="D5:D26" si="0">B5*C5</f>
        <v>0</v>
      </c>
    </row>
    <row r="6" spans="1:4" x14ac:dyDescent="0.25">
      <c r="A6" s="53" t="s">
        <v>125</v>
      </c>
      <c r="B6" s="22">
        <v>11</v>
      </c>
      <c r="C6" s="113"/>
      <c r="D6" s="89">
        <f t="shared" si="0"/>
        <v>0</v>
      </c>
    </row>
    <row r="7" spans="1:4" x14ac:dyDescent="0.25">
      <c r="A7" s="53" t="s">
        <v>126</v>
      </c>
      <c r="B7" s="22">
        <v>9</v>
      </c>
      <c r="C7" s="113"/>
      <c r="D7" s="89">
        <f t="shared" si="0"/>
        <v>0</v>
      </c>
    </row>
    <row r="8" spans="1:4" x14ac:dyDescent="0.25">
      <c r="A8" s="53" t="s">
        <v>127</v>
      </c>
      <c r="B8" s="22">
        <v>5</v>
      </c>
      <c r="C8" s="113"/>
      <c r="D8" s="89">
        <f t="shared" si="0"/>
        <v>0</v>
      </c>
    </row>
    <row r="9" spans="1:4" x14ac:dyDescent="0.25">
      <c r="A9" s="53" t="s">
        <v>128</v>
      </c>
      <c r="B9" s="22">
        <v>1</v>
      </c>
      <c r="C9" s="113"/>
      <c r="D9" s="89">
        <f t="shared" si="0"/>
        <v>0</v>
      </c>
    </row>
    <row r="10" spans="1:4" x14ac:dyDescent="0.25">
      <c r="A10" s="53" t="s">
        <v>129</v>
      </c>
      <c r="B10" s="22">
        <v>1</v>
      </c>
      <c r="C10" s="113"/>
      <c r="D10" s="89">
        <f t="shared" si="0"/>
        <v>0</v>
      </c>
    </row>
    <row r="11" spans="1:4" x14ac:dyDescent="0.25">
      <c r="A11" s="53" t="s">
        <v>46</v>
      </c>
      <c r="B11" s="22">
        <v>2</v>
      </c>
      <c r="C11" s="113"/>
      <c r="D11" s="89">
        <f t="shared" si="0"/>
        <v>0</v>
      </c>
    </row>
    <row r="12" spans="1:4" x14ac:dyDescent="0.25">
      <c r="A12" s="53" t="s">
        <v>11</v>
      </c>
      <c r="B12" s="22">
        <v>2</v>
      </c>
      <c r="C12" s="113"/>
      <c r="D12" s="89">
        <f t="shared" si="0"/>
        <v>0</v>
      </c>
    </row>
    <row r="13" spans="1:4" x14ac:dyDescent="0.25">
      <c r="A13" s="53" t="s">
        <v>52</v>
      </c>
      <c r="B13" s="22">
        <v>6</v>
      </c>
      <c r="C13" s="113"/>
      <c r="D13" s="89">
        <f t="shared" si="0"/>
        <v>0</v>
      </c>
    </row>
    <row r="14" spans="1:4" x14ac:dyDescent="0.25">
      <c r="A14" s="53" t="s">
        <v>54</v>
      </c>
      <c r="B14" s="22">
        <v>1</v>
      </c>
      <c r="C14" s="113"/>
      <c r="D14" s="89">
        <f t="shared" si="0"/>
        <v>0</v>
      </c>
    </row>
    <row r="15" spans="1:4" x14ac:dyDescent="0.25">
      <c r="A15" s="53" t="s">
        <v>130</v>
      </c>
      <c r="B15" s="22">
        <v>1</v>
      </c>
      <c r="C15" s="113"/>
      <c r="D15" s="89">
        <f t="shared" si="0"/>
        <v>0</v>
      </c>
    </row>
    <row r="16" spans="1:4" x14ac:dyDescent="0.25">
      <c r="A16" s="53" t="s">
        <v>131</v>
      </c>
      <c r="B16" s="22">
        <v>1</v>
      </c>
      <c r="C16" s="113"/>
      <c r="D16" s="89">
        <f t="shared" si="0"/>
        <v>0</v>
      </c>
    </row>
    <row r="17" spans="1:4" x14ac:dyDescent="0.25">
      <c r="A17" s="53" t="s">
        <v>132</v>
      </c>
      <c r="B17" s="22">
        <v>1</v>
      </c>
      <c r="C17" s="113"/>
      <c r="D17" s="89">
        <f t="shared" si="0"/>
        <v>0</v>
      </c>
    </row>
    <row r="18" spans="1:4" x14ac:dyDescent="0.25">
      <c r="A18" s="53" t="s">
        <v>140</v>
      </c>
      <c r="B18" s="22">
        <v>3</v>
      </c>
      <c r="C18" s="113"/>
      <c r="D18" s="89">
        <f t="shared" si="0"/>
        <v>0</v>
      </c>
    </row>
    <row r="19" spans="1:4" x14ac:dyDescent="0.25">
      <c r="A19" s="53" t="s">
        <v>133</v>
      </c>
      <c r="B19" s="22">
        <v>3</v>
      </c>
      <c r="C19" s="113"/>
      <c r="D19" s="89">
        <f t="shared" si="0"/>
        <v>0</v>
      </c>
    </row>
    <row r="20" spans="1:4" x14ac:dyDescent="0.25">
      <c r="A20" s="54" t="s">
        <v>134</v>
      </c>
      <c r="B20" s="22">
        <v>1</v>
      </c>
      <c r="C20" s="113"/>
      <c r="D20" s="89">
        <f t="shared" si="0"/>
        <v>0</v>
      </c>
    </row>
    <row r="21" spans="1:4" x14ac:dyDescent="0.25">
      <c r="A21" s="54" t="s">
        <v>59</v>
      </c>
      <c r="B21" s="22">
        <v>1</v>
      </c>
      <c r="C21" s="113"/>
      <c r="D21" s="89">
        <f t="shared" si="0"/>
        <v>0</v>
      </c>
    </row>
    <row r="22" spans="1:4" x14ac:dyDescent="0.25">
      <c r="A22" s="54" t="s">
        <v>135</v>
      </c>
      <c r="B22" s="22">
        <v>1</v>
      </c>
      <c r="C22" s="113"/>
      <c r="D22" s="89">
        <f t="shared" si="0"/>
        <v>0</v>
      </c>
    </row>
    <row r="23" spans="1:4" x14ac:dyDescent="0.25">
      <c r="A23" s="54" t="s">
        <v>19</v>
      </c>
      <c r="B23" s="22">
        <v>1</v>
      </c>
      <c r="C23" s="113"/>
      <c r="D23" s="89">
        <f t="shared" si="0"/>
        <v>0</v>
      </c>
    </row>
    <row r="24" spans="1:4" x14ac:dyDescent="0.25">
      <c r="A24" s="54" t="s">
        <v>53</v>
      </c>
      <c r="B24" s="22">
        <v>1</v>
      </c>
      <c r="C24" s="113"/>
      <c r="D24" s="89">
        <f t="shared" si="0"/>
        <v>0</v>
      </c>
    </row>
    <row r="25" spans="1:4" x14ac:dyDescent="0.25">
      <c r="A25" s="54" t="s">
        <v>56</v>
      </c>
      <c r="B25" s="22">
        <v>1</v>
      </c>
      <c r="C25" s="113"/>
      <c r="D25" s="89">
        <f t="shared" si="0"/>
        <v>0</v>
      </c>
    </row>
    <row r="26" spans="1:4" x14ac:dyDescent="0.25">
      <c r="A26" s="54" t="s">
        <v>137</v>
      </c>
      <c r="B26" s="22">
        <v>1</v>
      </c>
      <c r="C26" s="113"/>
      <c r="D26" s="89">
        <f t="shared" si="0"/>
        <v>0</v>
      </c>
    </row>
    <row r="27" spans="1:4" x14ac:dyDescent="0.25">
      <c r="A27" s="53"/>
      <c r="B27" s="22"/>
      <c r="C27" s="115"/>
      <c r="D27" s="89"/>
    </row>
    <row r="28" spans="1:4" x14ac:dyDescent="0.25">
      <c r="A28" s="55" t="s">
        <v>217</v>
      </c>
      <c r="B28" s="22"/>
      <c r="C28" s="115"/>
      <c r="D28" s="89"/>
    </row>
    <row r="29" spans="1:4" x14ac:dyDescent="0.25">
      <c r="A29" s="53" t="s">
        <v>45</v>
      </c>
      <c r="B29" s="22">
        <v>21</v>
      </c>
      <c r="C29" s="113"/>
      <c r="D29" s="89">
        <f>B29*C29</f>
        <v>0</v>
      </c>
    </row>
    <row r="30" spans="1:4" x14ac:dyDescent="0.25">
      <c r="A30" s="53" t="s">
        <v>48</v>
      </c>
      <c r="B30" s="22">
        <v>18</v>
      </c>
      <c r="C30" s="113"/>
      <c r="D30" s="89">
        <f t="shared" ref="D30:D60" si="1">B30*C30</f>
        <v>0</v>
      </c>
    </row>
    <row r="31" spans="1:4" x14ac:dyDescent="0.25">
      <c r="A31" s="53" t="s">
        <v>125</v>
      </c>
      <c r="B31" s="22">
        <v>12</v>
      </c>
      <c r="C31" s="113"/>
      <c r="D31" s="89">
        <f t="shared" si="1"/>
        <v>0</v>
      </c>
    </row>
    <row r="32" spans="1:4" x14ac:dyDescent="0.25">
      <c r="A32" s="53" t="s">
        <v>126</v>
      </c>
      <c r="B32" s="22">
        <v>16</v>
      </c>
      <c r="C32" s="113"/>
      <c r="D32" s="89">
        <f t="shared" si="1"/>
        <v>0</v>
      </c>
    </row>
    <row r="33" spans="1:4" x14ac:dyDescent="0.25">
      <c r="A33" s="53" t="s">
        <v>127</v>
      </c>
      <c r="B33" s="22">
        <v>7</v>
      </c>
      <c r="C33" s="113"/>
      <c r="D33" s="89">
        <f t="shared" si="1"/>
        <v>0</v>
      </c>
    </row>
    <row r="34" spans="1:4" x14ac:dyDescent="0.25">
      <c r="A34" s="53" t="s">
        <v>128</v>
      </c>
      <c r="B34" s="22">
        <v>3</v>
      </c>
      <c r="C34" s="113"/>
      <c r="D34" s="89">
        <f t="shared" si="1"/>
        <v>0</v>
      </c>
    </row>
    <row r="35" spans="1:4" x14ac:dyDescent="0.25">
      <c r="A35" s="53" t="s">
        <v>129</v>
      </c>
      <c r="B35" s="22">
        <v>1</v>
      </c>
      <c r="C35" s="113"/>
      <c r="D35" s="89">
        <f t="shared" si="1"/>
        <v>0</v>
      </c>
    </row>
    <row r="36" spans="1:4" x14ac:dyDescent="0.25">
      <c r="A36" s="53" t="s">
        <v>46</v>
      </c>
      <c r="B36" s="22">
        <v>2</v>
      </c>
      <c r="C36" s="113"/>
      <c r="D36" s="89">
        <f t="shared" si="1"/>
        <v>0</v>
      </c>
    </row>
    <row r="37" spans="1:4" x14ac:dyDescent="0.25">
      <c r="A37" s="53" t="s">
        <v>11</v>
      </c>
      <c r="B37" s="22">
        <v>2</v>
      </c>
      <c r="C37" s="113"/>
      <c r="D37" s="89">
        <f t="shared" si="1"/>
        <v>0</v>
      </c>
    </row>
    <row r="38" spans="1:4" x14ac:dyDescent="0.25">
      <c r="A38" s="53" t="s">
        <v>52</v>
      </c>
      <c r="B38" s="22">
        <v>4</v>
      </c>
      <c r="C38" s="113"/>
      <c r="D38" s="89">
        <f t="shared" si="1"/>
        <v>0</v>
      </c>
    </row>
    <row r="39" spans="1:4" x14ac:dyDescent="0.25">
      <c r="A39" s="53" t="s">
        <v>54</v>
      </c>
      <c r="B39" s="22">
        <v>16</v>
      </c>
      <c r="C39" s="113"/>
      <c r="D39" s="89">
        <f t="shared" si="1"/>
        <v>0</v>
      </c>
    </row>
    <row r="40" spans="1:4" x14ac:dyDescent="0.25">
      <c r="A40" s="53" t="s">
        <v>130</v>
      </c>
      <c r="B40" s="22">
        <v>4</v>
      </c>
      <c r="C40" s="113"/>
      <c r="D40" s="89">
        <f t="shared" si="1"/>
        <v>0</v>
      </c>
    </row>
    <row r="41" spans="1:4" x14ac:dyDescent="0.25">
      <c r="A41" s="53" t="s">
        <v>131</v>
      </c>
      <c r="B41" s="22">
        <v>3</v>
      </c>
      <c r="C41" s="113"/>
      <c r="D41" s="89">
        <f t="shared" si="1"/>
        <v>0</v>
      </c>
    </row>
    <row r="42" spans="1:4" x14ac:dyDescent="0.25">
      <c r="A42" s="53" t="s">
        <v>132</v>
      </c>
      <c r="B42" s="22">
        <v>1</v>
      </c>
      <c r="C42" s="113"/>
      <c r="D42" s="89">
        <f t="shared" si="1"/>
        <v>0</v>
      </c>
    </row>
    <row r="43" spans="1:4" x14ac:dyDescent="0.25">
      <c r="A43" s="53" t="s">
        <v>138</v>
      </c>
      <c r="B43" s="22">
        <v>1</v>
      </c>
      <c r="C43" s="113"/>
      <c r="D43" s="89">
        <f t="shared" si="1"/>
        <v>0</v>
      </c>
    </row>
    <row r="44" spans="1:4" x14ac:dyDescent="0.25">
      <c r="A44" s="53" t="s">
        <v>139</v>
      </c>
      <c r="B44" s="22">
        <v>1</v>
      </c>
      <c r="C44" s="113"/>
      <c r="D44" s="89">
        <f t="shared" si="1"/>
        <v>0</v>
      </c>
    </row>
    <row r="45" spans="1:4" x14ac:dyDescent="0.25">
      <c r="A45" s="53" t="s">
        <v>49</v>
      </c>
      <c r="B45" s="22">
        <v>3</v>
      </c>
      <c r="C45" s="113"/>
      <c r="D45" s="89">
        <f t="shared" si="1"/>
        <v>0</v>
      </c>
    </row>
    <row r="46" spans="1:4" x14ac:dyDescent="0.25">
      <c r="A46" s="53" t="s">
        <v>140</v>
      </c>
      <c r="B46" s="22">
        <v>7</v>
      </c>
      <c r="C46" s="113"/>
      <c r="D46" s="89">
        <f t="shared" si="1"/>
        <v>0</v>
      </c>
    </row>
    <row r="47" spans="1:4" x14ac:dyDescent="0.25">
      <c r="A47" s="53" t="s">
        <v>133</v>
      </c>
      <c r="B47" s="22">
        <v>2</v>
      </c>
      <c r="C47" s="113"/>
      <c r="D47" s="89">
        <f t="shared" si="1"/>
        <v>0</v>
      </c>
    </row>
    <row r="48" spans="1:4" x14ac:dyDescent="0.25">
      <c r="A48" s="54" t="s">
        <v>134</v>
      </c>
      <c r="B48" s="22">
        <v>4</v>
      </c>
      <c r="C48" s="113"/>
      <c r="D48" s="89">
        <f t="shared" si="1"/>
        <v>0</v>
      </c>
    </row>
    <row r="49" spans="1:4" x14ac:dyDescent="0.25">
      <c r="A49" s="54" t="s">
        <v>59</v>
      </c>
      <c r="B49" s="22">
        <v>1</v>
      </c>
      <c r="C49" s="113"/>
      <c r="D49" s="89">
        <f t="shared" si="1"/>
        <v>0</v>
      </c>
    </row>
    <row r="50" spans="1:4" x14ac:dyDescent="0.25">
      <c r="A50" s="54" t="s">
        <v>141</v>
      </c>
      <c r="B50" s="22">
        <v>1</v>
      </c>
      <c r="C50" s="113"/>
      <c r="D50" s="89">
        <f t="shared" si="1"/>
        <v>0</v>
      </c>
    </row>
    <row r="51" spans="1:4" x14ac:dyDescent="0.25">
      <c r="A51" s="54" t="s">
        <v>47</v>
      </c>
      <c r="B51" s="22">
        <v>1</v>
      </c>
      <c r="C51" s="113"/>
      <c r="D51" s="89">
        <f t="shared" si="1"/>
        <v>0</v>
      </c>
    </row>
    <row r="52" spans="1:4" x14ac:dyDescent="0.25">
      <c r="A52" s="54" t="s">
        <v>19</v>
      </c>
      <c r="B52" s="22">
        <v>1</v>
      </c>
      <c r="C52" s="113"/>
      <c r="D52" s="89">
        <f t="shared" si="1"/>
        <v>0</v>
      </c>
    </row>
    <row r="53" spans="1:4" x14ac:dyDescent="0.25">
      <c r="A53" s="54" t="s">
        <v>53</v>
      </c>
      <c r="B53" s="22">
        <v>1</v>
      </c>
      <c r="C53" s="113"/>
      <c r="D53" s="89">
        <f t="shared" si="1"/>
        <v>0</v>
      </c>
    </row>
    <row r="54" spans="1:4" x14ac:dyDescent="0.25">
      <c r="A54" s="54" t="s">
        <v>56</v>
      </c>
      <c r="B54" s="22">
        <v>4</v>
      </c>
      <c r="C54" s="113"/>
      <c r="D54" s="89">
        <f t="shared" si="1"/>
        <v>0</v>
      </c>
    </row>
    <row r="55" spans="1:4" x14ac:dyDescent="0.25">
      <c r="A55" s="54" t="s">
        <v>136</v>
      </c>
      <c r="B55" s="22">
        <v>1</v>
      </c>
      <c r="C55" s="113"/>
      <c r="D55" s="89">
        <f t="shared" si="1"/>
        <v>0</v>
      </c>
    </row>
    <row r="56" spans="1:4" x14ac:dyDescent="0.25">
      <c r="A56" s="54" t="s">
        <v>137</v>
      </c>
      <c r="B56" s="22">
        <v>1</v>
      </c>
      <c r="C56" s="113"/>
      <c r="D56" s="89">
        <f t="shared" si="1"/>
        <v>0</v>
      </c>
    </row>
    <row r="57" spans="1:4" x14ac:dyDescent="0.25">
      <c r="A57" s="54" t="s">
        <v>142</v>
      </c>
      <c r="B57" s="22">
        <v>1</v>
      </c>
      <c r="C57" s="113"/>
      <c r="D57" s="89">
        <f t="shared" si="1"/>
        <v>0</v>
      </c>
    </row>
    <row r="58" spans="1:4" x14ac:dyDescent="0.25">
      <c r="A58" s="54" t="s">
        <v>143</v>
      </c>
      <c r="B58" s="22">
        <v>1</v>
      </c>
      <c r="C58" s="113"/>
      <c r="D58" s="89">
        <f t="shared" si="1"/>
        <v>0</v>
      </c>
    </row>
    <row r="59" spans="1:4" x14ac:dyDescent="0.25">
      <c r="A59" s="54" t="s">
        <v>143</v>
      </c>
      <c r="B59" s="22">
        <v>1</v>
      </c>
      <c r="C59" s="113"/>
      <c r="D59" s="89">
        <f t="shared" si="1"/>
        <v>0</v>
      </c>
    </row>
    <row r="60" spans="1:4" ht="15.75" thickBot="1" x14ac:dyDescent="0.3">
      <c r="A60" s="66" t="s">
        <v>144</v>
      </c>
      <c r="B60" s="26">
        <v>1</v>
      </c>
      <c r="C60" s="117"/>
      <c r="D60" s="34">
        <f t="shared" si="1"/>
        <v>0</v>
      </c>
    </row>
    <row r="61" spans="1:4" x14ac:dyDescent="0.25">
      <c r="A61" s="58"/>
      <c r="B61" s="10"/>
      <c r="C61" s="59"/>
      <c r="D61" s="2"/>
    </row>
    <row r="62" spans="1:4" ht="15.75" thickBot="1" x14ac:dyDescent="0.3">
      <c r="A62" s="1"/>
      <c r="C62" s="31"/>
      <c r="D62" s="31">
        <f>SUM(D3:D60)</f>
        <v>0</v>
      </c>
    </row>
    <row r="63" spans="1:4" ht="15.75" thickBot="1" x14ac:dyDescent="0.3">
      <c r="A63" s="91" t="s">
        <v>146</v>
      </c>
      <c r="B63" s="155">
        <f>D62</f>
        <v>0</v>
      </c>
      <c r="C63" s="156"/>
    </row>
  </sheetData>
  <sheetProtection algorithmName="SHA-512" hashValue="nInplbGfkznlLmI0eEwrHZ+h0/FJtnCAhZW9iNzvtj4pRmFcGwISeSSO6eK5Kv18Ulp/U3/Hu3R6LSqABJzIrw==" saltValue="Z9/f5AeDoVymDMwfWPKL5Q==" spinCount="100000" sheet="1"/>
  <mergeCells count="2">
    <mergeCell ref="B63:C63"/>
    <mergeCell ref="A1:D1"/>
  </mergeCells>
  <pageMargins left="0.25" right="0.25" top="0.75" bottom="0.75" header="0.3" footer="0.3"/>
  <pageSetup paperSize="8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3"/>
  <sheetViews>
    <sheetView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83.28515625" bestFit="1" customWidth="1"/>
    <col min="2" max="2" width="12.7109375" bestFit="1" customWidth="1"/>
    <col min="3" max="3" width="14.85546875" style="9" customWidth="1"/>
    <col min="4" max="4" width="17.42578125" customWidth="1"/>
  </cols>
  <sheetData>
    <row r="1" spans="1:4" s="1" customFormat="1" ht="29.25" customHeight="1" thickBot="1" x14ac:dyDescent="0.3">
      <c r="A1" s="159" t="s">
        <v>208</v>
      </c>
      <c r="B1" s="160"/>
      <c r="C1" s="160"/>
      <c r="D1" s="160"/>
    </row>
    <row r="2" spans="1:4" ht="42.75" customHeight="1" thickBot="1" x14ac:dyDescent="0.3">
      <c r="A2" s="71" t="s">
        <v>0</v>
      </c>
      <c r="B2" s="70" t="s">
        <v>1</v>
      </c>
      <c r="C2" s="145" t="s">
        <v>2</v>
      </c>
      <c r="D2" s="72" t="s">
        <v>225</v>
      </c>
    </row>
    <row r="3" spans="1:4" x14ac:dyDescent="0.25">
      <c r="A3" s="60" t="s">
        <v>61</v>
      </c>
      <c r="B3" s="27"/>
      <c r="C3" s="118"/>
      <c r="D3" s="93"/>
    </row>
    <row r="4" spans="1:4" x14ac:dyDescent="0.25">
      <c r="A4" s="56" t="s">
        <v>62</v>
      </c>
      <c r="B4" s="28">
        <v>71</v>
      </c>
      <c r="C4" s="119"/>
      <c r="D4" s="89">
        <f>B4*C4</f>
        <v>0</v>
      </c>
    </row>
    <row r="5" spans="1:4" x14ac:dyDescent="0.25">
      <c r="A5" s="56" t="s">
        <v>63</v>
      </c>
      <c r="B5" s="28">
        <v>29</v>
      </c>
      <c r="C5" s="119"/>
      <c r="D5" s="89">
        <f t="shared" ref="D5:D13" si="0">B5*C5</f>
        <v>0</v>
      </c>
    </row>
    <row r="6" spans="1:4" x14ac:dyDescent="0.25">
      <c r="A6" s="56" t="s">
        <v>64</v>
      </c>
      <c r="B6" s="28">
        <v>6</v>
      </c>
      <c r="C6" s="119"/>
      <c r="D6" s="89">
        <f t="shared" si="0"/>
        <v>0</v>
      </c>
    </row>
    <row r="7" spans="1:4" x14ac:dyDescent="0.25">
      <c r="A7" s="56" t="s">
        <v>65</v>
      </c>
      <c r="B7" s="28">
        <v>41</v>
      </c>
      <c r="C7" s="119"/>
      <c r="D7" s="89">
        <f t="shared" si="0"/>
        <v>0</v>
      </c>
    </row>
    <row r="8" spans="1:4" x14ac:dyDescent="0.25">
      <c r="A8" s="56" t="s">
        <v>66</v>
      </c>
      <c r="B8" s="28">
        <v>388</v>
      </c>
      <c r="C8" s="119"/>
      <c r="D8" s="89">
        <f t="shared" si="0"/>
        <v>0</v>
      </c>
    </row>
    <row r="9" spans="1:4" x14ac:dyDescent="0.25">
      <c r="A9" s="56" t="s">
        <v>194</v>
      </c>
      <c r="B9" s="28">
        <v>5</v>
      </c>
      <c r="C9" s="119"/>
      <c r="D9" s="89">
        <f t="shared" si="0"/>
        <v>0</v>
      </c>
    </row>
    <row r="10" spans="1:4" x14ac:dyDescent="0.25">
      <c r="A10" s="56" t="s">
        <v>67</v>
      </c>
      <c r="B10" s="28">
        <v>244</v>
      </c>
      <c r="C10" s="119"/>
      <c r="D10" s="89">
        <f t="shared" si="0"/>
        <v>0</v>
      </c>
    </row>
    <row r="11" spans="1:4" x14ac:dyDescent="0.25">
      <c r="A11" s="56" t="s">
        <v>195</v>
      </c>
      <c r="B11" s="28">
        <v>5</v>
      </c>
      <c r="C11" s="119"/>
      <c r="D11" s="89">
        <f t="shared" si="0"/>
        <v>0</v>
      </c>
    </row>
    <row r="12" spans="1:4" x14ac:dyDescent="0.25">
      <c r="A12" s="56" t="s">
        <v>68</v>
      </c>
      <c r="B12" s="28">
        <v>44</v>
      </c>
      <c r="C12" s="119"/>
      <c r="D12" s="89">
        <f t="shared" si="0"/>
        <v>0</v>
      </c>
    </row>
    <row r="13" spans="1:4" x14ac:dyDescent="0.25">
      <c r="A13" s="56" t="s">
        <v>196</v>
      </c>
      <c r="B13" s="28">
        <v>5</v>
      </c>
      <c r="C13" s="119"/>
      <c r="D13" s="89">
        <f t="shared" si="0"/>
        <v>0</v>
      </c>
    </row>
    <row r="14" spans="1:4" x14ac:dyDescent="0.25">
      <c r="A14" s="56" t="s">
        <v>69</v>
      </c>
      <c r="B14" s="28">
        <v>19</v>
      </c>
      <c r="C14" s="119"/>
      <c r="D14" s="89">
        <f>B14*C14</f>
        <v>0</v>
      </c>
    </row>
    <row r="15" spans="1:4" x14ac:dyDescent="0.25">
      <c r="A15" s="56"/>
      <c r="B15" s="28"/>
      <c r="C15" s="120"/>
      <c r="D15" s="53"/>
    </row>
    <row r="16" spans="1:4" x14ac:dyDescent="0.25">
      <c r="A16" s="61" t="s">
        <v>70</v>
      </c>
      <c r="B16" s="28"/>
      <c r="C16" s="120"/>
      <c r="D16" s="53"/>
    </row>
    <row r="17" spans="1:4" x14ac:dyDescent="0.25">
      <c r="A17" s="56" t="s">
        <v>71</v>
      </c>
      <c r="B17" s="28">
        <v>16</v>
      </c>
      <c r="C17" s="119"/>
      <c r="D17" s="89">
        <f>B17*C17</f>
        <v>0</v>
      </c>
    </row>
    <row r="18" spans="1:4" x14ac:dyDescent="0.25">
      <c r="A18" s="56" t="s">
        <v>72</v>
      </c>
      <c r="B18" s="28">
        <v>39</v>
      </c>
      <c r="C18" s="119"/>
      <c r="D18" s="89">
        <f t="shared" ref="D18:D26" si="1">B18*C18</f>
        <v>0</v>
      </c>
    </row>
    <row r="19" spans="1:4" x14ac:dyDescent="0.25">
      <c r="A19" s="56" t="s">
        <v>73</v>
      </c>
      <c r="B19" s="28">
        <v>4</v>
      </c>
      <c r="C19" s="119"/>
      <c r="D19" s="89">
        <f t="shared" si="1"/>
        <v>0</v>
      </c>
    </row>
    <row r="20" spans="1:4" x14ac:dyDescent="0.25">
      <c r="A20" s="56" t="s">
        <v>74</v>
      </c>
      <c r="B20" s="28">
        <v>1</v>
      </c>
      <c r="C20" s="119"/>
      <c r="D20" s="89">
        <f t="shared" si="1"/>
        <v>0</v>
      </c>
    </row>
    <row r="21" spans="1:4" x14ac:dyDescent="0.25">
      <c r="A21" s="56" t="s">
        <v>204</v>
      </c>
      <c r="B21" s="28">
        <v>14</v>
      </c>
      <c r="C21" s="119"/>
      <c r="D21" s="89">
        <f t="shared" si="1"/>
        <v>0</v>
      </c>
    </row>
    <row r="22" spans="1:4" x14ac:dyDescent="0.25">
      <c r="A22" s="56" t="s">
        <v>75</v>
      </c>
      <c r="B22" s="28">
        <v>3</v>
      </c>
      <c r="C22" s="119"/>
      <c r="D22" s="89">
        <f t="shared" si="1"/>
        <v>0</v>
      </c>
    </row>
    <row r="23" spans="1:4" x14ac:dyDescent="0.25">
      <c r="A23" s="56" t="s">
        <v>76</v>
      </c>
      <c r="B23" s="28">
        <v>1</v>
      </c>
      <c r="C23" s="119"/>
      <c r="D23" s="89">
        <f t="shared" si="1"/>
        <v>0</v>
      </c>
    </row>
    <row r="24" spans="1:4" x14ac:dyDescent="0.25">
      <c r="A24" s="56" t="s">
        <v>77</v>
      </c>
      <c r="B24" s="28">
        <v>3</v>
      </c>
      <c r="C24" s="119"/>
      <c r="D24" s="89">
        <f t="shared" si="1"/>
        <v>0</v>
      </c>
    </row>
    <row r="25" spans="1:4" x14ac:dyDescent="0.25">
      <c r="A25" s="56" t="s">
        <v>78</v>
      </c>
      <c r="B25" s="28">
        <v>25</v>
      </c>
      <c r="C25" s="119"/>
      <c r="D25" s="89">
        <f t="shared" si="1"/>
        <v>0</v>
      </c>
    </row>
    <row r="26" spans="1:4" x14ac:dyDescent="0.25">
      <c r="A26" s="56" t="s">
        <v>79</v>
      </c>
      <c r="B26" s="28">
        <v>25</v>
      </c>
      <c r="C26" s="119"/>
      <c r="D26" s="89">
        <f t="shared" si="1"/>
        <v>0</v>
      </c>
    </row>
    <row r="27" spans="1:4" x14ac:dyDescent="0.25">
      <c r="A27" s="56"/>
      <c r="B27" s="28"/>
      <c r="C27" s="120"/>
      <c r="D27" s="53"/>
    </row>
    <row r="28" spans="1:4" x14ac:dyDescent="0.25">
      <c r="A28" s="61" t="s">
        <v>80</v>
      </c>
      <c r="B28" s="28"/>
      <c r="C28" s="120"/>
      <c r="D28" s="53"/>
    </row>
    <row r="29" spans="1:4" x14ac:dyDescent="0.25">
      <c r="A29" s="57" t="s">
        <v>81</v>
      </c>
      <c r="B29" s="28">
        <v>3</v>
      </c>
      <c r="C29" s="119"/>
      <c r="D29" s="89">
        <f>B29*C29</f>
        <v>0</v>
      </c>
    </row>
    <row r="30" spans="1:4" x14ac:dyDescent="0.25">
      <c r="A30" s="57" t="s">
        <v>82</v>
      </c>
      <c r="B30" s="28">
        <v>16</v>
      </c>
      <c r="C30" s="119"/>
      <c r="D30" s="89">
        <f t="shared" ref="D30:D40" si="2">B30*C30</f>
        <v>0</v>
      </c>
    </row>
    <row r="31" spans="1:4" x14ac:dyDescent="0.25">
      <c r="A31" s="57" t="s">
        <v>83</v>
      </c>
      <c r="B31" s="28">
        <v>6</v>
      </c>
      <c r="C31" s="119"/>
      <c r="D31" s="89">
        <f t="shared" si="2"/>
        <v>0</v>
      </c>
    </row>
    <row r="32" spans="1:4" x14ac:dyDescent="0.25">
      <c r="A32" s="57" t="s">
        <v>84</v>
      </c>
      <c r="B32" s="28">
        <v>8</v>
      </c>
      <c r="C32" s="119"/>
      <c r="D32" s="89">
        <f t="shared" si="2"/>
        <v>0</v>
      </c>
    </row>
    <row r="33" spans="1:4" x14ac:dyDescent="0.25">
      <c r="A33" s="57" t="s">
        <v>85</v>
      </c>
      <c r="B33" s="28">
        <v>3</v>
      </c>
      <c r="C33" s="119"/>
      <c r="D33" s="89">
        <f t="shared" si="2"/>
        <v>0</v>
      </c>
    </row>
    <row r="34" spans="1:4" x14ac:dyDescent="0.25">
      <c r="A34" s="57" t="s">
        <v>86</v>
      </c>
      <c r="B34" s="28">
        <v>9</v>
      </c>
      <c r="C34" s="119"/>
      <c r="D34" s="89">
        <f t="shared" si="2"/>
        <v>0</v>
      </c>
    </row>
    <row r="35" spans="1:4" x14ac:dyDescent="0.25">
      <c r="A35" s="57" t="s">
        <v>87</v>
      </c>
      <c r="B35" s="28">
        <v>4</v>
      </c>
      <c r="C35" s="119"/>
      <c r="D35" s="89">
        <f t="shared" si="2"/>
        <v>0</v>
      </c>
    </row>
    <row r="36" spans="1:4" x14ac:dyDescent="0.25">
      <c r="A36" s="57" t="s">
        <v>88</v>
      </c>
      <c r="B36" s="28">
        <v>3</v>
      </c>
      <c r="C36" s="119"/>
      <c r="D36" s="89">
        <f t="shared" si="2"/>
        <v>0</v>
      </c>
    </row>
    <row r="37" spans="1:4" x14ac:dyDescent="0.25">
      <c r="A37" s="57" t="s">
        <v>89</v>
      </c>
      <c r="B37" s="28">
        <v>3</v>
      </c>
      <c r="C37" s="119"/>
      <c r="D37" s="89">
        <f t="shared" si="2"/>
        <v>0</v>
      </c>
    </row>
    <row r="38" spans="1:4" x14ac:dyDescent="0.25">
      <c r="A38" s="57" t="s">
        <v>90</v>
      </c>
      <c r="B38" s="28">
        <v>3</v>
      </c>
      <c r="C38" s="119"/>
      <c r="D38" s="89">
        <f t="shared" si="2"/>
        <v>0</v>
      </c>
    </row>
    <row r="39" spans="1:4" x14ac:dyDescent="0.25">
      <c r="A39" s="57" t="s">
        <v>91</v>
      </c>
      <c r="B39" s="28">
        <v>3</v>
      </c>
      <c r="C39" s="119"/>
      <c r="D39" s="89">
        <f t="shared" si="2"/>
        <v>0</v>
      </c>
    </row>
    <row r="40" spans="1:4" x14ac:dyDescent="0.25">
      <c r="A40" s="57" t="s">
        <v>92</v>
      </c>
      <c r="B40" s="28">
        <v>3</v>
      </c>
      <c r="C40" s="119"/>
      <c r="D40" s="89">
        <f t="shared" si="2"/>
        <v>0</v>
      </c>
    </row>
    <row r="41" spans="1:4" x14ac:dyDescent="0.25">
      <c r="A41" s="56"/>
      <c r="B41" s="28"/>
      <c r="C41" s="120"/>
      <c r="D41" s="89"/>
    </row>
    <row r="42" spans="1:4" x14ac:dyDescent="0.25">
      <c r="A42" s="61" t="s">
        <v>93</v>
      </c>
      <c r="B42" s="28"/>
      <c r="C42" s="120"/>
      <c r="D42" s="89"/>
    </row>
    <row r="43" spans="1:4" x14ac:dyDescent="0.25">
      <c r="A43" s="56" t="s">
        <v>94</v>
      </c>
      <c r="B43" s="28">
        <v>50</v>
      </c>
      <c r="C43" s="119"/>
      <c r="D43" s="89">
        <f>B43*C43</f>
        <v>0</v>
      </c>
    </row>
    <row r="44" spans="1:4" x14ac:dyDescent="0.25">
      <c r="A44" s="56" t="s">
        <v>190</v>
      </c>
      <c r="B44" s="28">
        <v>15</v>
      </c>
      <c r="C44" s="119"/>
      <c r="D44" s="89">
        <f>B44*C44</f>
        <v>0</v>
      </c>
    </row>
    <row r="45" spans="1:4" x14ac:dyDescent="0.25">
      <c r="A45" s="56" t="s">
        <v>95</v>
      </c>
      <c r="B45" s="28">
        <v>75</v>
      </c>
      <c r="C45" s="119"/>
      <c r="D45" s="89">
        <f>B45*C45</f>
        <v>0</v>
      </c>
    </row>
    <row r="46" spans="1:4" x14ac:dyDescent="0.25">
      <c r="A46" s="56"/>
      <c r="B46" s="28"/>
      <c r="C46" s="120"/>
      <c r="D46" s="89"/>
    </row>
    <row r="47" spans="1:4" x14ac:dyDescent="0.25">
      <c r="A47" s="61" t="s">
        <v>158</v>
      </c>
      <c r="B47" s="28"/>
      <c r="C47" s="120"/>
      <c r="D47" s="89"/>
    </row>
    <row r="48" spans="1:4" x14ac:dyDescent="0.25">
      <c r="A48" s="57" t="s">
        <v>160</v>
      </c>
      <c r="B48" s="28">
        <v>55</v>
      </c>
      <c r="C48" s="119"/>
      <c r="D48" s="89">
        <f>B48*C48</f>
        <v>0</v>
      </c>
    </row>
    <row r="49" spans="1:4" x14ac:dyDescent="0.25">
      <c r="A49" s="57" t="s">
        <v>159</v>
      </c>
      <c r="B49" s="28">
        <v>10</v>
      </c>
      <c r="C49" s="119"/>
      <c r="D49" s="89">
        <f>B49*C49</f>
        <v>0</v>
      </c>
    </row>
    <row r="50" spans="1:4" x14ac:dyDescent="0.25">
      <c r="A50" s="62"/>
      <c r="B50" s="28"/>
      <c r="C50" s="121"/>
      <c r="D50" s="89"/>
    </row>
    <row r="51" spans="1:4" x14ac:dyDescent="0.25">
      <c r="A51" s="61" t="s">
        <v>96</v>
      </c>
      <c r="B51" s="28"/>
      <c r="C51" s="121"/>
      <c r="D51" s="89"/>
    </row>
    <row r="52" spans="1:4" x14ac:dyDescent="0.25">
      <c r="A52" s="56" t="s">
        <v>206</v>
      </c>
      <c r="B52" s="28">
        <v>25</v>
      </c>
      <c r="C52" s="119"/>
      <c r="D52" s="89">
        <f>B52*C52</f>
        <v>0</v>
      </c>
    </row>
    <row r="53" spans="1:4" x14ac:dyDescent="0.25">
      <c r="A53" s="56" t="s">
        <v>205</v>
      </c>
      <c r="B53" s="28">
        <v>25</v>
      </c>
      <c r="C53" s="119"/>
      <c r="D53" s="89">
        <f>B53*C53</f>
        <v>0</v>
      </c>
    </row>
    <row r="54" spans="1:4" x14ac:dyDescent="0.25">
      <c r="A54" s="56" t="s">
        <v>207</v>
      </c>
      <c r="B54" s="28">
        <v>50</v>
      </c>
      <c r="C54" s="119"/>
      <c r="D54" s="89">
        <f>B54*C54</f>
        <v>0</v>
      </c>
    </row>
    <row r="55" spans="1:4" x14ac:dyDescent="0.25">
      <c r="A55" s="56"/>
      <c r="B55" s="28"/>
      <c r="C55" s="116"/>
      <c r="D55" s="89"/>
    </row>
    <row r="56" spans="1:4" x14ac:dyDescent="0.25">
      <c r="A56" s="61" t="s">
        <v>97</v>
      </c>
      <c r="B56" s="28"/>
      <c r="C56" s="116"/>
      <c r="D56" s="89"/>
    </row>
    <row r="57" spans="1:4" x14ac:dyDescent="0.25">
      <c r="A57" s="56" t="s">
        <v>145</v>
      </c>
      <c r="B57" s="29">
        <v>300</v>
      </c>
      <c r="C57" s="119"/>
      <c r="D57" s="89">
        <f>B57*C57</f>
        <v>0</v>
      </c>
    </row>
    <row r="58" spans="1:4" x14ac:dyDescent="0.25">
      <c r="A58" s="53"/>
      <c r="B58" s="28"/>
      <c r="C58" s="122"/>
      <c r="D58" s="89"/>
    </row>
    <row r="59" spans="1:4" x14ac:dyDescent="0.25">
      <c r="A59" s="61" t="s">
        <v>98</v>
      </c>
      <c r="B59" s="28"/>
      <c r="C59" s="122"/>
      <c r="D59" s="89"/>
    </row>
    <row r="60" spans="1:4" ht="15.75" thickBot="1" x14ac:dyDescent="0.3">
      <c r="A60" s="63" t="s">
        <v>171</v>
      </c>
      <c r="B60" s="30">
        <v>175</v>
      </c>
      <c r="C60" s="123"/>
      <c r="D60" s="34">
        <f>B60*C60</f>
        <v>0</v>
      </c>
    </row>
    <row r="61" spans="1:4" x14ac:dyDescent="0.25">
      <c r="A61" s="65"/>
      <c r="B61" s="64"/>
      <c r="D61" s="2"/>
    </row>
    <row r="62" spans="1:4" ht="15.75" thickBot="1" x14ac:dyDescent="0.3">
      <c r="D62" s="92">
        <f>SUM(D3:D60)</f>
        <v>0</v>
      </c>
    </row>
    <row r="63" spans="1:4" ht="15.75" thickBot="1" x14ac:dyDescent="0.3">
      <c r="A63" s="91" t="s">
        <v>183</v>
      </c>
      <c r="B63" s="161">
        <f>D62</f>
        <v>0</v>
      </c>
      <c r="C63" s="162"/>
    </row>
  </sheetData>
  <sheetProtection algorithmName="SHA-512" hashValue="pFz174EoBAjQa5r2rKzKmYJs5HMG260YvP49a0nhEFWBukPAJbSn0LmeaBINyF6BtW5OEsGxza6KPRAUKsT7Fg==" saltValue="O9JrHza8lISHjYQJ1R+1vg==" spinCount="100000" sheet="1"/>
  <mergeCells count="2">
    <mergeCell ref="A1:D1"/>
    <mergeCell ref="B63:C63"/>
  </mergeCells>
  <pageMargins left="0.25" right="0.25" top="0.75" bottom="0.75" header="0.3" footer="0.3"/>
  <pageSetup paperSize="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S44"/>
  <sheetViews>
    <sheetView workbookViewId="0">
      <selection sqref="A1:D1"/>
    </sheetView>
  </sheetViews>
  <sheetFormatPr defaultRowHeight="15" x14ac:dyDescent="0.25"/>
  <cols>
    <col min="1" max="1" width="79" bestFit="1" customWidth="1"/>
    <col min="2" max="2" width="12.42578125" bestFit="1" customWidth="1"/>
    <col min="3" max="3" width="16" style="9" customWidth="1"/>
    <col min="4" max="4" width="18.28515625" customWidth="1"/>
    <col min="5" max="6" width="0" hidden="1" customWidth="1"/>
  </cols>
  <sheetData>
    <row r="1" spans="1:1019 1025:2045 2051:3071 3077:4091 4097:5117 5123:6143 6149:7163 7169:8189 8195:9215 9221:10235 10241:11261 11267:12287 12293:13307 13313:14333 14339:15359 15365:16373" ht="34.5" customHeight="1" thickBot="1" x14ac:dyDescent="0.3">
      <c r="A1" s="163" t="s">
        <v>215</v>
      </c>
      <c r="B1" s="160"/>
      <c r="C1" s="160"/>
      <c r="D1" s="160"/>
      <c r="E1" s="69"/>
      <c r="K1" s="69"/>
      <c r="Q1" s="69"/>
      <c r="W1" s="69"/>
      <c r="AC1" s="69"/>
      <c r="AI1" s="69"/>
      <c r="AO1" s="69"/>
      <c r="AU1" s="69"/>
      <c r="BA1" s="69"/>
      <c r="BG1" s="69"/>
      <c r="BM1" s="69"/>
      <c r="BS1" s="69"/>
      <c r="BY1" s="69"/>
      <c r="CE1" s="69"/>
      <c r="CK1" s="69"/>
      <c r="CQ1" s="69"/>
      <c r="CW1" s="69"/>
      <c r="DC1" s="69"/>
      <c r="DI1" s="69"/>
      <c r="DO1" s="69"/>
      <c r="DU1" s="69"/>
      <c r="EA1" s="69"/>
      <c r="EG1" s="69"/>
      <c r="EM1" s="69"/>
      <c r="ES1" s="69"/>
      <c r="EY1" s="69"/>
      <c r="FE1" s="69"/>
      <c r="FK1" s="69"/>
      <c r="FQ1" s="69"/>
      <c r="FW1" s="69"/>
      <c r="GC1" s="69"/>
      <c r="GI1" s="69"/>
      <c r="GO1" s="69"/>
      <c r="GU1" s="69"/>
      <c r="HA1" s="69"/>
      <c r="HG1" s="69"/>
      <c r="HM1" s="69"/>
      <c r="HS1" s="69"/>
      <c r="HY1" s="69"/>
      <c r="IE1" s="69"/>
      <c r="IK1" s="69"/>
      <c r="IQ1" s="69"/>
      <c r="IW1" s="69"/>
      <c r="JC1" s="69"/>
      <c r="JI1" s="69"/>
      <c r="JO1" s="69"/>
      <c r="JU1" s="69"/>
      <c r="KA1" s="69"/>
      <c r="KG1" s="69"/>
      <c r="KM1" s="69"/>
      <c r="KS1" s="69"/>
      <c r="KY1" s="69"/>
      <c r="LE1" s="69"/>
      <c r="LK1" s="69"/>
      <c r="LQ1" s="69"/>
      <c r="LW1" s="69"/>
      <c r="MC1" s="69"/>
      <c r="MI1" s="69"/>
      <c r="MO1" s="69"/>
      <c r="MU1" s="69"/>
      <c r="NA1" s="69"/>
      <c r="NG1" s="69"/>
      <c r="NM1" s="69"/>
      <c r="NS1" s="69"/>
      <c r="NY1" s="69"/>
      <c r="OE1" s="69"/>
      <c r="OK1" s="69"/>
      <c r="OQ1" s="69"/>
      <c r="OW1" s="69"/>
      <c r="PC1" s="69"/>
      <c r="PI1" s="69"/>
      <c r="PO1" s="69"/>
      <c r="PU1" s="69"/>
      <c r="QA1" s="69"/>
      <c r="QG1" s="69"/>
      <c r="QM1" s="69"/>
      <c r="QS1" s="69"/>
      <c r="QY1" s="69"/>
      <c r="RE1" s="69"/>
      <c r="RK1" s="69"/>
      <c r="RQ1" s="69"/>
      <c r="RW1" s="69"/>
      <c r="SC1" s="69"/>
      <c r="SI1" s="69"/>
      <c r="SO1" s="69"/>
      <c r="SU1" s="69"/>
      <c r="TA1" s="69"/>
      <c r="TG1" s="69"/>
      <c r="TM1" s="69"/>
      <c r="TS1" s="69"/>
      <c r="TY1" s="69"/>
      <c r="UE1" s="69"/>
      <c r="UK1" s="69"/>
      <c r="UQ1" s="69"/>
      <c r="UW1" s="69"/>
      <c r="VC1" s="69"/>
      <c r="VI1" s="69"/>
      <c r="VO1" s="69"/>
      <c r="VU1" s="69"/>
      <c r="WA1" s="69"/>
      <c r="WG1" s="69"/>
      <c r="WM1" s="69"/>
      <c r="WS1" s="69"/>
      <c r="WY1" s="69"/>
      <c r="XE1" s="69"/>
      <c r="XK1" s="69"/>
      <c r="XQ1" s="69"/>
      <c r="XW1" s="69"/>
      <c r="YC1" s="69"/>
      <c r="YI1" s="69"/>
      <c r="YO1" s="69"/>
      <c r="YU1" s="69"/>
      <c r="ZA1" s="69"/>
      <c r="ZG1" s="69"/>
      <c r="ZM1" s="69"/>
      <c r="ZS1" s="69"/>
      <c r="ZY1" s="69"/>
      <c r="AAE1" s="69"/>
      <c r="AAK1" s="69"/>
      <c r="AAQ1" s="69"/>
      <c r="AAW1" s="69"/>
      <c r="ABC1" s="69"/>
      <c r="ABI1" s="69"/>
      <c r="ABO1" s="69"/>
      <c r="ABU1" s="69"/>
      <c r="ACA1" s="69"/>
      <c r="ACG1" s="69"/>
      <c r="ACM1" s="69"/>
      <c r="ACS1" s="69"/>
      <c r="ACY1" s="69"/>
      <c r="ADE1" s="69"/>
      <c r="ADK1" s="69"/>
      <c r="ADQ1" s="69"/>
      <c r="ADW1" s="69"/>
      <c r="AEC1" s="69"/>
      <c r="AEI1" s="69"/>
      <c r="AEO1" s="69"/>
      <c r="AEU1" s="69"/>
      <c r="AFA1" s="69"/>
      <c r="AFG1" s="69"/>
      <c r="AFM1" s="69"/>
      <c r="AFS1" s="69"/>
      <c r="AFY1" s="69"/>
      <c r="AGE1" s="69"/>
      <c r="AGK1" s="69"/>
      <c r="AGQ1" s="69"/>
      <c r="AGW1" s="69"/>
      <c r="AHC1" s="69"/>
      <c r="AHI1" s="69"/>
      <c r="AHO1" s="69"/>
      <c r="AHU1" s="69"/>
      <c r="AIA1" s="69"/>
      <c r="AIG1" s="69"/>
      <c r="AIM1" s="69"/>
      <c r="AIS1" s="69"/>
      <c r="AIY1" s="69"/>
      <c r="AJE1" s="69"/>
      <c r="AJK1" s="69"/>
      <c r="AJQ1" s="69"/>
      <c r="AJW1" s="69"/>
      <c r="AKC1" s="69"/>
      <c r="AKI1" s="69"/>
      <c r="AKO1" s="69"/>
      <c r="AKU1" s="69"/>
      <c r="ALA1" s="69"/>
      <c r="ALG1" s="69"/>
      <c r="ALM1" s="69"/>
      <c r="ALS1" s="69"/>
      <c r="ALY1" s="69"/>
      <c r="AME1" s="69"/>
      <c r="AMK1" s="69"/>
      <c r="AMQ1" s="69"/>
      <c r="AMW1" s="69"/>
      <c r="ANC1" s="69"/>
      <c r="ANI1" s="69"/>
      <c r="ANO1" s="69"/>
      <c r="ANU1" s="69"/>
      <c r="AOA1" s="69"/>
      <c r="AOG1" s="69"/>
      <c r="AOM1" s="69"/>
      <c r="AOS1" s="69"/>
      <c r="AOY1" s="69"/>
      <c r="APE1" s="69"/>
      <c r="APK1" s="69"/>
      <c r="APQ1" s="69"/>
      <c r="APW1" s="69"/>
      <c r="AQC1" s="69"/>
      <c r="AQI1" s="69"/>
      <c r="AQO1" s="69"/>
      <c r="AQU1" s="69"/>
      <c r="ARA1" s="69"/>
      <c r="ARG1" s="69"/>
      <c r="ARM1" s="69"/>
      <c r="ARS1" s="69"/>
      <c r="ARY1" s="69"/>
      <c r="ASE1" s="69"/>
      <c r="ASK1" s="69"/>
      <c r="ASQ1" s="69"/>
      <c r="ASW1" s="69"/>
      <c r="ATC1" s="69"/>
      <c r="ATI1" s="69"/>
      <c r="ATO1" s="69"/>
      <c r="ATU1" s="69"/>
      <c r="AUA1" s="69"/>
      <c r="AUG1" s="69"/>
      <c r="AUM1" s="69"/>
      <c r="AUS1" s="69"/>
      <c r="AUY1" s="69"/>
      <c r="AVE1" s="69"/>
      <c r="AVK1" s="69"/>
      <c r="AVQ1" s="69"/>
      <c r="AVW1" s="69"/>
      <c r="AWC1" s="69"/>
      <c r="AWI1" s="69"/>
      <c r="AWO1" s="69"/>
      <c r="AWU1" s="69"/>
      <c r="AXA1" s="69"/>
      <c r="AXG1" s="69"/>
      <c r="AXM1" s="69"/>
      <c r="AXS1" s="69"/>
      <c r="AXY1" s="69"/>
      <c r="AYE1" s="69"/>
      <c r="AYK1" s="69"/>
      <c r="AYQ1" s="69"/>
      <c r="AYW1" s="69"/>
      <c r="AZC1" s="69"/>
      <c r="AZI1" s="69"/>
      <c r="AZO1" s="69"/>
      <c r="AZU1" s="69"/>
      <c r="BAA1" s="69"/>
      <c r="BAG1" s="69"/>
      <c r="BAM1" s="69"/>
      <c r="BAS1" s="69"/>
      <c r="BAY1" s="69"/>
      <c r="BBE1" s="69"/>
      <c r="BBK1" s="69"/>
      <c r="BBQ1" s="69"/>
      <c r="BBW1" s="69"/>
      <c r="BCC1" s="69"/>
      <c r="BCI1" s="69"/>
      <c r="BCO1" s="69"/>
      <c r="BCU1" s="69"/>
      <c r="BDA1" s="69"/>
      <c r="BDG1" s="69"/>
      <c r="BDM1" s="69"/>
      <c r="BDS1" s="69"/>
      <c r="BDY1" s="69"/>
      <c r="BEE1" s="69"/>
      <c r="BEK1" s="69"/>
      <c r="BEQ1" s="69"/>
      <c r="BEW1" s="69"/>
      <c r="BFC1" s="69"/>
      <c r="BFI1" s="69"/>
      <c r="BFO1" s="69"/>
      <c r="BFU1" s="69"/>
      <c r="BGA1" s="69"/>
      <c r="BGG1" s="69"/>
      <c r="BGM1" s="69"/>
      <c r="BGS1" s="69"/>
      <c r="BGY1" s="69"/>
      <c r="BHE1" s="69"/>
      <c r="BHK1" s="69"/>
      <c r="BHQ1" s="69"/>
      <c r="BHW1" s="69"/>
      <c r="BIC1" s="69"/>
      <c r="BII1" s="69"/>
      <c r="BIO1" s="69"/>
      <c r="BIU1" s="69"/>
      <c r="BJA1" s="69"/>
      <c r="BJG1" s="69"/>
      <c r="BJM1" s="69"/>
      <c r="BJS1" s="69"/>
      <c r="BJY1" s="69"/>
      <c r="BKE1" s="69"/>
      <c r="BKK1" s="69"/>
      <c r="BKQ1" s="69"/>
      <c r="BKW1" s="69"/>
      <c r="BLC1" s="69"/>
      <c r="BLI1" s="69"/>
      <c r="BLO1" s="69"/>
      <c r="BLU1" s="69"/>
      <c r="BMA1" s="69"/>
      <c r="BMG1" s="69"/>
      <c r="BMM1" s="69"/>
      <c r="BMS1" s="69"/>
      <c r="BMY1" s="69"/>
      <c r="BNE1" s="69"/>
      <c r="BNK1" s="69"/>
      <c r="BNQ1" s="69"/>
      <c r="BNW1" s="69"/>
      <c r="BOC1" s="69"/>
      <c r="BOI1" s="69"/>
      <c r="BOO1" s="69"/>
      <c r="BOU1" s="69"/>
      <c r="BPA1" s="69"/>
      <c r="BPG1" s="69"/>
      <c r="BPM1" s="69"/>
      <c r="BPS1" s="69"/>
      <c r="BPY1" s="69"/>
      <c r="BQE1" s="69"/>
      <c r="BQK1" s="69"/>
      <c r="BQQ1" s="69"/>
      <c r="BQW1" s="69"/>
      <c r="BRC1" s="69"/>
      <c r="BRI1" s="69"/>
      <c r="BRO1" s="69"/>
      <c r="BRU1" s="69"/>
      <c r="BSA1" s="69"/>
      <c r="BSG1" s="69"/>
      <c r="BSM1" s="69"/>
      <c r="BSS1" s="69"/>
      <c r="BSY1" s="69"/>
      <c r="BTE1" s="69"/>
      <c r="BTK1" s="69"/>
      <c r="BTQ1" s="69"/>
      <c r="BTW1" s="69"/>
      <c r="BUC1" s="69"/>
      <c r="BUI1" s="69"/>
      <c r="BUO1" s="69"/>
      <c r="BUU1" s="69"/>
      <c r="BVA1" s="69"/>
      <c r="BVG1" s="69"/>
      <c r="BVM1" s="69"/>
      <c r="BVS1" s="69"/>
      <c r="BVY1" s="69"/>
      <c r="BWE1" s="69"/>
      <c r="BWK1" s="69"/>
      <c r="BWQ1" s="69"/>
      <c r="BWW1" s="69"/>
      <c r="BXC1" s="69"/>
      <c r="BXI1" s="69"/>
      <c r="BXO1" s="69"/>
      <c r="BXU1" s="69"/>
      <c r="BYA1" s="69"/>
      <c r="BYG1" s="69"/>
      <c r="BYM1" s="69"/>
      <c r="BYS1" s="69"/>
      <c r="BYY1" s="69"/>
      <c r="BZE1" s="69"/>
      <c r="BZK1" s="69"/>
      <c r="BZQ1" s="69"/>
      <c r="BZW1" s="69"/>
      <c r="CAC1" s="69"/>
      <c r="CAI1" s="69"/>
      <c r="CAO1" s="69"/>
      <c r="CAU1" s="69"/>
      <c r="CBA1" s="69"/>
      <c r="CBG1" s="69"/>
      <c r="CBM1" s="69"/>
      <c r="CBS1" s="69"/>
      <c r="CBY1" s="69"/>
      <c r="CCE1" s="69"/>
      <c r="CCK1" s="69"/>
      <c r="CCQ1" s="69"/>
      <c r="CCW1" s="69"/>
      <c r="CDC1" s="69"/>
      <c r="CDI1" s="69"/>
      <c r="CDO1" s="69"/>
      <c r="CDU1" s="69"/>
      <c r="CEA1" s="69"/>
      <c r="CEG1" s="69"/>
      <c r="CEM1" s="69"/>
      <c r="CES1" s="69"/>
      <c r="CEY1" s="69"/>
      <c r="CFE1" s="69"/>
      <c r="CFK1" s="69"/>
      <c r="CFQ1" s="69"/>
      <c r="CFW1" s="69"/>
      <c r="CGC1" s="69"/>
      <c r="CGI1" s="69"/>
      <c r="CGO1" s="69"/>
      <c r="CGU1" s="69"/>
      <c r="CHA1" s="69"/>
      <c r="CHG1" s="69"/>
      <c r="CHM1" s="69"/>
      <c r="CHS1" s="69"/>
      <c r="CHY1" s="69"/>
      <c r="CIE1" s="69"/>
      <c r="CIK1" s="69"/>
      <c r="CIQ1" s="69"/>
      <c r="CIW1" s="69"/>
      <c r="CJC1" s="69"/>
      <c r="CJI1" s="69"/>
      <c r="CJO1" s="69"/>
      <c r="CJU1" s="69"/>
      <c r="CKA1" s="69"/>
      <c r="CKG1" s="69"/>
      <c r="CKM1" s="69"/>
      <c r="CKS1" s="69"/>
      <c r="CKY1" s="69"/>
      <c r="CLE1" s="69"/>
      <c r="CLK1" s="69"/>
      <c r="CLQ1" s="69"/>
      <c r="CLW1" s="69"/>
      <c r="CMC1" s="69"/>
      <c r="CMI1" s="69"/>
      <c r="CMO1" s="69"/>
      <c r="CMU1" s="69"/>
      <c r="CNA1" s="69"/>
      <c r="CNG1" s="69"/>
      <c r="CNM1" s="69"/>
      <c r="CNS1" s="69"/>
      <c r="CNY1" s="69"/>
      <c r="COE1" s="69"/>
      <c r="COK1" s="69"/>
      <c r="COQ1" s="69"/>
      <c r="COW1" s="69"/>
      <c r="CPC1" s="69"/>
      <c r="CPI1" s="69"/>
      <c r="CPO1" s="69"/>
      <c r="CPU1" s="69"/>
      <c r="CQA1" s="69"/>
      <c r="CQG1" s="69"/>
      <c r="CQM1" s="69"/>
      <c r="CQS1" s="69"/>
      <c r="CQY1" s="69"/>
      <c r="CRE1" s="69"/>
      <c r="CRK1" s="69"/>
      <c r="CRQ1" s="69"/>
      <c r="CRW1" s="69"/>
      <c r="CSC1" s="69"/>
      <c r="CSI1" s="69"/>
      <c r="CSO1" s="69"/>
      <c r="CSU1" s="69"/>
      <c r="CTA1" s="69"/>
      <c r="CTG1" s="69"/>
      <c r="CTM1" s="69"/>
      <c r="CTS1" s="69"/>
      <c r="CTY1" s="69"/>
      <c r="CUE1" s="69"/>
      <c r="CUK1" s="69"/>
      <c r="CUQ1" s="69"/>
      <c r="CUW1" s="69"/>
      <c r="CVC1" s="69"/>
      <c r="CVI1" s="69"/>
      <c r="CVO1" s="69"/>
      <c r="CVU1" s="69"/>
      <c r="CWA1" s="69"/>
      <c r="CWG1" s="69"/>
      <c r="CWM1" s="69"/>
      <c r="CWS1" s="69"/>
      <c r="CWY1" s="69"/>
      <c r="CXE1" s="69"/>
      <c r="CXK1" s="69"/>
      <c r="CXQ1" s="69"/>
      <c r="CXW1" s="69"/>
      <c r="CYC1" s="69"/>
      <c r="CYI1" s="69"/>
      <c r="CYO1" s="69"/>
      <c r="CYU1" s="69"/>
      <c r="CZA1" s="69"/>
      <c r="CZG1" s="69"/>
      <c r="CZM1" s="69"/>
      <c r="CZS1" s="69"/>
      <c r="CZY1" s="69"/>
      <c r="DAE1" s="69"/>
      <c r="DAK1" s="69"/>
      <c r="DAQ1" s="69"/>
      <c r="DAW1" s="69"/>
      <c r="DBC1" s="69"/>
      <c r="DBI1" s="69"/>
      <c r="DBO1" s="69"/>
      <c r="DBU1" s="69"/>
      <c r="DCA1" s="69"/>
      <c r="DCG1" s="69"/>
      <c r="DCM1" s="69"/>
      <c r="DCS1" s="69"/>
      <c r="DCY1" s="69"/>
      <c r="DDE1" s="69"/>
      <c r="DDK1" s="69"/>
      <c r="DDQ1" s="69"/>
      <c r="DDW1" s="69"/>
      <c r="DEC1" s="69"/>
      <c r="DEI1" s="69"/>
      <c r="DEO1" s="69"/>
      <c r="DEU1" s="69"/>
      <c r="DFA1" s="69"/>
      <c r="DFG1" s="69"/>
      <c r="DFM1" s="69"/>
      <c r="DFS1" s="69"/>
      <c r="DFY1" s="69"/>
      <c r="DGE1" s="69"/>
      <c r="DGK1" s="69"/>
      <c r="DGQ1" s="69"/>
      <c r="DGW1" s="69"/>
      <c r="DHC1" s="69"/>
      <c r="DHI1" s="69"/>
      <c r="DHO1" s="69"/>
      <c r="DHU1" s="69"/>
      <c r="DIA1" s="69"/>
      <c r="DIG1" s="69"/>
      <c r="DIM1" s="69"/>
      <c r="DIS1" s="69"/>
      <c r="DIY1" s="69"/>
      <c r="DJE1" s="69"/>
      <c r="DJK1" s="69"/>
      <c r="DJQ1" s="69"/>
      <c r="DJW1" s="69"/>
      <c r="DKC1" s="69"/>
      <c r="DKI1" s="69"/>
      <c r="DKO1" s="69"/>
      <c r="DKU1" s="69"/>
      <c r="DLA1" s="69"/>
      <c r="DLG1" s="69"/>
      <c r="DLM1" s="69"/>
      <c r="DLS1" s="69"/>
      <c r="DLY1" s="69"/>
      <c r="DME1" s="69"/>
      <c r="DMK1" s="69"/>
      <c r="DMQ1" s="69"/>
      <c r="DMW1" s="69"/>
      <c r="DNC1" s="69"/>
      <c r="DNI1" s="69"/>
      <c r="DNO1" s="69"/>
      <c r="DNU1" s="69"/>
      <c r="DOA1" s="69"/>
      <c r="DOG1" s="69"/>
      <c r="DOM1" s="69"/>
      <c r="DOS1" s="69"/>
      <c r="DOY1" s="69"/>
      <c r="DPE1" s="69"/>
      <c r="DPK1" s="69"/>
      <c r="DPQ1" s="69"/>
      <c r="DPW1" s="69"/>
      <c r="DQC1" s="69"/>
      <c r="DQI1" s="69"/>
      <c r="DQO1" s="69"/>
      <c r="DQU1" s="69"/>
      <c r="DRA1" s="69"/>
      <c r="DRG1" s="69"/>
      <c r="DRM1" s="69"/>
      <c r="DRS1" s="69"/>
      <c r="DRY1" s="69"/>
      <c r="DSE1" s="69"/>
      <c r="DSK1" s="69"/>
      <c r="DSQ1" s="69"/>
      <c r="DSW1" s="69"/>
      <c r="DTC1" s="69"/>
      <c r="DTI1" s="69"/>
      <c r="DTO1" s="69"/>
      <c r="DTU1" s="69"/>
      <c r="DUA1" s="69"/>
      <c r="DUG1" s="69"/>
      <c r="DUM1" s="69"/>
      <c r="DUS1" s="69"/>
      <c r="DUY1" s="69"/>
      <c r="DVE1" s="69"/>
      <c r="DVK1" s="69"/>
      <c r="DVQ1" s="69"/>
      <c r="DVW1" s="69"/>
      <c r="DWC1" s="69"/>
      <c r="DWI1" s="69"/>
      <c r="DWO1" s="69"/>
      <c r="DWU1" s="69"/>
      <c r="DXA1" s="69"/>
      <c r="DXG1" s="69"/>
      <c r="DXM1" s="69"/>
      <c r="DXS1" s="69"/>
      <c r="DXY1" s="69"/>
      <c r="DYE1" s="69"/>
      <c r="DYK1" s="69"/>
      <c r="DYQ1" s="69"/>
      <c r="DYW1" s="69"/>
      <c r="DZC1" s="69"/>
      <c r="DZI1" s="69"/>
      <c r="DZO1" s="69"/>
      <c r="DZU1" s="69"/>
      <c r="EAA1" s="69"/>
      <c r="EAG1" s="69"/>
      <c r="EAM1" s="69"/>
      <c r="EAS1" s="69"/>
      <c r="EAY1" s="69"/>
      <c r="EBE1" s="69"/>
      <c r="EBK1" s="69"/>
      <c r="EBQ1" s="69"/>
      <c r="EBW1" s="69"/>
      <c r="ECC1" s="69"/>
      <c r="ECI1" s="69"/>
      <c r="ECO1" s="69"/>
      <c r="ECU1" s="69"/>
      <c r="EDA1" s="69"/>
      <c r="EDG1" s="69"/>
      <c r="EDM1" s="69"/>
      <c r="EDS1" s="69"/>
      <c r="EDY1" s="69"/>
      <c r="EEE1" s="69"/>
      <c r="EEK1" s="69"/>
      <c r="EEQ1" s="69"/>
      <c r="EEW1" s="69"/>
      <c r="EFC1" s="69"/>
      <c r="EFI1" s="69"/>
      <c r="EFO1" s="69"/>
      <c r="EFU1" s="69"/>
      <c r="EGA1" s="69"/>
      <c r="EGG1" s="69"/>
      <c r="EGM1" s="69"/>
      <c r="EGS1" s="69"/>
      <c r="EGY1" s="69"/>
      <c r="EHE1" s="69"/>
      <c r="EHK1" s="69"/>
      <c r="EHQ1" s="69"/>
      <c r="EHW1" s="69"/>
      <c r="EIC1" s="69"/>
      <c r="EII1" s="69"/>
      <c r="EIO1" s="69"/>
      <c r="EIU1" s="69"/>
      <c r="EJA1" s="69"/>
      <c r="EJG1" s="69"/>
      <c r="EJM1" s="69"/>
      <c r="EJS1" s="69"/>
      <c r="EJY1" s="69"/>
      <c r="EKE1" s="69"/>
      <c r="EKK1" s="69"/>
      <c r="EKQ1" s="69"/>
      <c r="EKW1" s="69"/>
      <c r="ELC1" s="69"/>
      <c r="ELI1" s="69"/>
      <c r="ELO1" s="69"/>
      <c r="ELU1" s="69"/>
      <c r="EMA1" s="69"/>
      <c r="EMG1" s="69"/>
      <c r="EMM1" s="69"/>
      <c r="EMS1" s="69"/>
      <c r="EMY1" s="69"/>
      <c r="ENE1" s="69"/>
      <c r="ENK1" s="69"/>
      <c r="ENQ1" s="69"/>
      <c r="ENW1" s="69"/>
      <c r="EOC1" s="69"/>
      <c r="EOI1" s="69"/>
      <c r="EOO1" s="69"/>
      <c r="EOU1" s="69"/>
      <c r="EPA1" s="69"/>
      <c r="EPG1" s="69"/>
      <c r="EPM1" s="69"/>
      <c r="EPS1" s="69"/>
      <c r="EPY1" s="69"/>
      <c r="EQE1" s="69"/>
      <c r="EQK1" s="69"/>
      <c r="EQQ1" s="69"/>
      <c r="EQW1" s="69"/>
      <c r="ERC1" s="69"/>
      <c r="ERI1" s="69"/>
      <c r="ERO1" s="69"/>
      <c r="ERU1" s="69"/>
      <c r="ESA1" s="69"/>
      <c r="ESG1" s="69"/>
      <c r="ESM1" s="69"/>
      <c r="ESS1" s="69"/>
      <c r="ESY1" s="69"/>
      <c r="ETE1" s="69"/>
      <c r="ETK1" s="69"/>
      <c r="ETQ1" s="69"/>
      <c r="ETW1" s="69"/>
      <c r="EUC1" s="69"/>
      <c r="EUI1" s="69"/>
      <c r="EUO1" s="69"/>
      <c r="EUU1" s="69"/>
      <c r="EVA1" s="69"/>
      <c r="EVG1" s="69"/>
      <c r="EVM1" s="69"/>
      <c r="EVS1" s="69"/>
      <c r="EVY1" s="69"/>
      <c r="EWE1" s="69"/>
      <c r="EWK1" s="69"/>
      <c r="EWQ1" s="69"/>
      <c r="EWW1" s="69"/>
      <c r="EXC1" s="69"/>
      <c r="EXI1" s="69"/>
      <c r="EXO1" s="69"/>
      <c r="EXU1" s="69"/>
      <c r="EYA1" s="69"/>
      <c r="EYG1" s="69"/>
      <c r="EYM1" s="69"/>
      <c r="EYS1" s="69"/>
      <c r="EYY1" s="69"/>
      <c r="EZE1" s="69"/>
      <c r="EZK1" s="69"/>
      <c r="EZQ1" s="69"/>
      <c r="EZW1" s="69"/>
      <c r="FAC1" s="69"/>
      <c r="FAI1" s="69"/>
      <c r="FAO1" s="69"/>
      <c r="FAU1" s="69"/>
      <c r="FBA1" s="69"/>
      <c r="FBG1" s="69"/>
      <c r="FBM1" s="69"/>
      <c r="FBS1" s="69"/>
      <c r="FBY1" s="69"/>
      <c r="FCE1" s="69"/>
      <c r="FCK1" s="69"/>
      <c r="FCQ1" s="69"/>
      <c r="FCW1" s="69"/>
      <c r="FDC1" s="69"/>
      <c r="FDI1" s="69"/>
      <c r="FDO1" s="69"/>
      <c r="FDU1" s="69"/>
      <c r="FEA1" s="69"/>
      <c r="FEG1" s="69"/>
      <c r="FEM1" s="69"/>
      <c r="FES1" s="69"/>
      <c r="FEY1" s="69"/>
      <c r="FFE1" s="69"/>
      <c r="FFK1" s="69"/>
      <c r="FFQ1" s="69"/>
      <c r="FFW1" s="69"/>
      <c r="FGC1" s="69"/>
      <c r="FGI1" s="69"/>
      <c r="FGO1" s="69"/>
      <c r="FGU1" s="69"/>
      <c r="FHA1" s="69"/>
      <c r="FHG1" s="69"/>
      <c r="FHM1" s="69"/>
      <c r="FHS1" s="69"/>
      <c r="FHY1" s="69"/>
      <c r="FIE1" s="69"/>
      <c r="FIK1" s="69"/>
      <c r="FIQ1" s="69"/>
      <c r="FIW1" s="69"/>
      <c r="FJC1" s="69"/>
      <c r="FJI1" s="69"/>
      <c r="FJO1" s="69"/>
      <c r="FJU1" s="69"/>
      <c r="FKA1" s="69"/>
      <c r="FKG1" s="69"/>
      <c r="FKM1" s="69"/>
      <c r="FKS1" s="69"/>
      <c r="FKY1" s="69"/>
      <c r="FLE1" s="69"/>
      <c r="FLK1" s="69"/>
      <c r="FLQ1" s="69"/>
      <c r="FLW1" s="69"/>
      <c r="FMC1" s="69"/>
      <c r="FMI1" s="69"/>
      <c r="FMO1" s="69"/>
      <c r="FMU1" s="69"/>
      <c r="FNA1" s="69"/>
      <c r="FNG1" s="69"/>
      <c r="FNM1" s="69"/>
      <c r="FNS1" s="69"/>
      <c r="FNY1" s="69"/>
      <c r="FOE1" s="69"/>
      <c r="FOK1" s="69"/>
      <c r="FOQ1" s="69"/>
      <c r="FOW1" s="69"/>
      <c r="FPC1" s="69"/>
      <c r="FPI1" s="69"/>
      <c r="FPO1" s="69"/>
      <c r="FPU1" s="69"/>
      <c r="FQA1" s="69"/>
      <c r="FQG1" s="69"/>
      <c r="FQM1" s="69"/>
      <c r="FQS1" s="69"/>
      <c r="FQY1" s="69"/>
      <c r="FRE1" s="69"/>
      <c r="FRK1" s="69"/>
      <c r="FRQ1" s="69"/>
      <c r="FRW1" s="69"/>
      <c r="FSC1" s="69"/>
      <c r="FSI1" s="69"/>
      <c r="FSO1" s="69"/>
      <c r="FSU1" s="69"/>
      <c r="FTA1" s="69"/>
      <c r="FTG1" s="69"/>
      <c r="FTM1" s="69"/>
      <c r="FTS1" s="69"/>
      <c r="FTY1" s="69"/>
      <c r="FUE1" s="69"/>
      <c r="FUK1" s="69"/>
      <c r="FUQ1" s="69"/>
      <c r="FUW1" s="69"/>
      <c r="FVC1" s="69"/>
      <c r="FVI1" s="69"/>
      <c r="FVO1" s="69"/>
      <c r="FVU1" s="69"/>
      <c r="FWA1" s="69"/>
      <c r="FWG1" s="69"/>
      <c r="FWM1" s="69"/>
      <c r="FWS1" s="69"/>
      <c r="FWY1" s="69"/>
      <c r="FXE1" s="69"/>
      <c r="FXK1" s="69"/>
      <c r="FXQ1" s="69"/>
      <c r="FXW1" s="69"/>
      <c r="FYC1" s="69"/>
      <c r="FYI1" s="69"/>
      <c r="FYO1" s="69"/>
      <c r="FYU1" s="69"/>
      <c r="FZA1" s="69"/>
      <c r="FZG1" s="69"/>
      <c r="FZM1" s="69"/>
      <c r="FZS1" s="69"/>
      <c r="FZY1" s="69"/>
      <c r="GAE1" s="69"/>
      <c r="GAK1" s="69"/>
      <c r="GAQ1" s="69"/>
      <c r="GAW1" s="69"/>
      <c r="GBC1" s="69"/>
      <c r="GBI1" s="69"/>
      <c r="GBO1" s="69"/>
      <c r="GBU1" s="69"/>
      <c r="GCA1" s="69"/>
      <c r="GCG1" s="69"/>
      <c r="GCM1" s="69"/>
      <c r="GCS1" s="69"/>
      <c r="GCY1" s="69"/>
      <c r="GDE1" s="69"/>
      <c r="GDK1" s="69"/>
      <c r="GDQ1" s="69"/>
      <c r="GDW1" s="69"/>
      <c r="GEC1" s="69"/>
      <c r="GEI1" s="69"/>
      <c r="GEO1" s="69"/>
      <c r="GEU1" s="69"/>
      <c r="GFA1" s="69"/>
      <c r="GFG1" s="69"/>
      <c r="GFM1" s="69"/>
      <c r="GFS1" s="69"/>
      <c r="GFY1" s="69"/>
      <c r="GGE1" s="69"/>
      <c r="GGK1" s="69"/>
      <c r="GGQ1" s="69"/>
      <c r="GGW1" s="69"/>
      <c r="GHC1" s="69"/>
      <c r="GHI1" s="69"/>
      <c r="GHO1" s="69"/>
      <c r="GHU1" s="69"/>
      <c r="GIA1" s="69"/>
      <c r="GIG1" s="69"/>
      <c r="GIM1" s="69"/>
      <c r="GIS1" s="69"/>
      <c r="GIY1" s="69"/>
      <c r="GJE1" s="69"/>
      <c r="GJK1" s="69"/>
      <c r="GJQ1" s="69"/>
      <c r="GJW1" s="69"/>
      <c r="GKC1" s="69"/>
      <c r="GKI1" s="69"/>
      <c r="GKO1" s="69"/>
      <c r="GKU1" s="69"/>
      <c r="GLA1" s="69"/>
      <c r="GLG1" s="69"/>
      <c r="GLM1" s="69"/>
      <c r="GLS1" s="69"/>
      <c r="GLY1" s="69"/>
      <c r="GME1" s="69"/>
      <c r="GMK1" s="69"/>
      <c r="GMQ1" s="69"/>
      <c r="GMW1" s="69"/>
      <c r="GNC1" s="69"/>
      <c r="GNI1" s="69"/>
      <c r="GNO1" s="69"/>
      <c r="GNU1" s="69"/>
      <c r="GOA1" s="69"/>
      <c r="GOG1" s="69"/>
      <c r="GOM1" s="69"/>
      <c r="GOS1" s="69"/>
      <c r="GOY1" s="69"/>
      <c r="GPE1" s="69"/>
      <c r="GPK1" s="69"/>
      <c r="GPQ1" s="69"/>
      <c r="GPW1" s="69"/>
      <c r="GQC1" s="69"/>
      <c r="GQI1" s="69"/>
      <c r="GQO1" s="69"/>
      <c r="GQU1" s="69"/>
      <c r="GRA1" s="69"/>
      <c r="GRG1" s="69"/>
      <c r="GRM1" s="69"/>
      <c r="GRS1" s="69"/>
      <c r="GRY1" s="69"/>
      <c r="GSE1" s="69"/>
      <c r="GSK1" s="69"/>
      <c r="GSQ1" s="69"/>
      <c r="GSW1" s="69"/>
      <c r="GTC1" s="69"/>
      <c r="GTI1" s="69"/>
      <c r="GTO1" s="69"/>
      <c r="GTU1" s="69"/>
      <c r="GUA1" s="69"/>
      <c r="GUG1" s="69"/>
      <c r="GUM1" s="69"/>
      <c r="GUS1" s="69"/>
      <c r="GUY1" s="69"/>
      <c r="GVE1" s="69"/>
      <c r="GVK1" s="69"/>
      <c r="GVQ1" s="69"/>
      <c r="GVW1" s="69"/>
      <c r="GWC1" s="69"/>
      <c r="GWI1" s="69"/>
      <c r="GWO1" s="69"/>
      <c r="GWU1" s="69"/>
      <c r="GXA1" s="69"/>
      <c r="GXG1" s="69"/>
      <c r="GXM1" s="69"/>
      <c r="GXS1" s="69"/>
      <c r="GXY1" s="69"/>
      <c r="GYE1" s="69"/>
      <c r="GYK1" s="69"/>
      <c r="GYQ1" s="69"/>
      <c r="GYW1" s="69"/>
      <c r="GZC1" s="69"/>
      <c r="GZI1" s="69"/>
      <c r="GZO1" s="69"/>
      <c r="GZU1" s="69"/>
      <c r="HAA1" s="69"/>
      <c r="HAG1" s="69"/>
      <c r="HAM1" s="69"/>
      <c r="HAS1" s="69"/>
      <c r="HAY1" s="69"/>
      <c r="HBE1" s="69"/>
      <c r="HBK1" s="69"/>
      <c r="HBQ1" s="69"/>
      <c r="HBW1" s="69"/>
      <c r="HCC1" s="69"/>
      <c r="HCI1" s="69"/>
      <c r="HCO1" s="69"/>
      <c r="HCU1" s="69"/>
      <c r="HDA1" s="69"/>
      <c r="HDG1" s="69"/>
      <c r="HDM1" s="69"/>
      <c r="HDS1" s="69"/>
      <c r="HDY1" s="69"/>
      <c r="HEE1" s="69"/>
      <c r="HEK1" s="69"/>
      <c r="HEQ1" s="69"/>
      <c r="HEW1" s="69"/>
      <c r="HFC1" s="69"/>
      <c r="HFI1" s="69"/>
      <c r="HFO1" s="69"/>
      <c r="HFU1" s="69"/>
      <c r="HGA1" s="69"/>
      <c r="HGG1" s="69"/>
      <c r="HGM1" s="69"/>
      <c r="HGS1" s="69"/>
      <c r="HGY1" s="69"/>
      <c r="HHE1" s="69"/>
      <c r="HHK1" s="69"/>
      <c r="HHQ1" s="69"/>
      <c r="HHW1" s="69"/>
      <c r="HIC1" s="69"/>
      <c r="HII1" s="69"/>
      <c r="HIO1" s="69"/>
      <c r="HIU1" s="69"/>
      <c r="HJA1" s="69"/>
      <c r="HJG1" s="69"/>
      <c r="HJM1" s="69"/>
      <c r="HJS1" s="69"/>
      <c r="HJY1" s="69"/>
      <c r="HKE1" s="69"/>
      <c r="HKK1" s="69"/>
      <c r="HKQ1" s="69"/>
      <c r="HKW1" s="69"/>
      <c r="HLC1" s="69"/>
      <c r="HLI1" s="69"/>
      <c r="HLO1" s="69"/>
      <c r="HLU1" s="69"/>
      <c r="HMA1" s="69"/>
      <c r="HMG1" s="69"/>
      <c r="HMM1" s="69"/>
      <c r="HMS1" s="69"/>
      <c r="HMY1" s="69"/>
      <c r="HNE1" s="69"/>
      <c r="HNK1" s="69"/>
      <c r="HNQ1" s="69"/>
      <c r="HNW1" s="69"/>
      <c r="HOC1" s="69"/>
      <c r="HOI1" s="69"/>
      <c r="HOO1" s="69"/>
      <c r="HOU1" s="69"/>
      <c r="HPA1" s="69"/>
      <c r="HPG1" s="69"/>
      <c r="HPM1" s="69"/>
      <c r="HPS1" s="69"/>
      <c r="HPY1" s="69"/>
      <c r="HQE1" s="69"/>
      <c r="HQK1" s="69"/>
      <c r="HQQ1" s="69"/>
      <c r="HQW1" s="69"/>
      <c r="HRC1" s="69"/>
      <c r="HRI1" s="69"/>
      <c r="HRO1" s="69"/>
      <c r="HRU1" s="69"/>
      <c r="HSA1" s="69"/>
      <c r="HSG1" s="69"/>
      <c r="HSM1" s="69"/>
      <c r="HSS1" s="69"/>
      <c r="HSY1" s="69"/>
      <c r="HTE1" s="69"/>
      <c r="HTK1" s="69"/>
      <c r="HTQ1" s="69"/>
      <c r="HTW1" s="69"/>
      <c r="HUC1" s="69"/>
      <c r="HUI1" s="69"/>
      <c r="HUO1" s="69"/>
      <c r="HUU1" s="69"/>
      <c r="HVA1" s="69"/>
      <c r="HVG1" s="69"/>
      <c r="HVM1" s="69"/>
      <c r="HVS1" s="69"/>
      <c r="HVY1" s="69"/>
      <c r="HWE1" s="69"/>
      <c r="HWK1" s="69"/>
      <c r="HWQ1" s="69"/>
      <c r="HWW1" s="69"/>
      <c r="HXC1" s="69"/>
      <c r="HXI1" s="69"/>
      <c r="HXO1" s="69"/>
      <c r="HXU1" s="69"/>
      <c r="HYA1" s="69"/>
      <c r="HYG1" s="69"/>
      <c r="HYM1" s="69"/>
      <c r="HYS1" s="69"/>
      <c r="HYY1" s="69"/>
      <c r="HZE1" s="69"/>
      <c r="HZK1" s="69"/>
      <c r="HZQ1" s="69"/>
      <c r="HZW1" s="69"/>
      <c r="IAC1" s="69"/>
      <c r="IAI1" s="69"/>
      <c r="IAO1" s="69"/>
      <c r="IAU1" s="69"/>
      <c r="IBA1" s="69"/>
      <c r="IBG1" s="69"/>
      <c r="IBM1" s="69"/>
      <c r="IBS1" s="69"/>
      <c r="IBY1" s="69"/>
      <c r="ICE1" s="69"/>
      <c r="ICK1" s="69"/>
      <c r="ICQ1" s="69"/>
      <c r="ICW1" s="69"/>
      <c r="IDC1" s="69"/>
      <c r="IDI1" s="69"/>
      <c r="IDO1" s="69"/>
      <c r="IDU1" s="69"/>
      <c r="IEA1" s="69"/>
      <c r="IEG1" s="69"/>
      <c r="IEM1" s="69"/>
      <c r="IES1" s="69"/>
      <c r="IEY1" s="69"/>
      <c r="IFE1" s="69"/>
      <c r="IFK1" s="69"/>
      <c r="IFQ1" s="69"/>
      <c r="IFW1" s="69"/>
      <c r="IGC1" s="69"/>
      <c r="IGI1" s="69"/>
      <c r="IGO1" s="69"/>
      <c r="IGU1" s="69"/>
      <c r="IHA1" s="69"/>
      <c r="IHG1" s="69"/>
      <c r="IHM1" s="69"/>
      <c r="IHS1" s="69"/>
      <c r="IHY1" s="69"/>
      <c r="IIE1" s="69"/>
      <c r="IIK1" s="69"/>
      <c r="IIQ1" s="69"/>
      <c r="IIW1" s="69"/>
      <c r="IJC1" s="69"/>
      <c r="IJI1" s="69"/>
      <c r="IJO1" s="69"/>
      <c r="IJU1" s="69"/>
      <c r="IKA1" s="69"/>
      <c r="IKG1" s="69"/>
      <c r="IKM1" s="69"/>
      <c r="IKS1" s="69"/>
      <c r="IKY1" s="69"/>
      <c r="ILE1" s="69"/>
      <c r="ILK1" s="69"/>
      <c r="ILQ1" s="69"/>
      <c r="ILW1" s="69"/>
      <c r="IMC1" s="69"/>
      <c r="IMI1" s="69"/>
      <c r="IMO1" s="69"/>
      <c r="IMU1" s="69"/>
      <c r="INA1" s="69"/>
      <c r="ING1" s="69"/>
      <c r="INM1" s="69"/>
      <c r="INS1" s="69"/>
      <c r="INY1" s="69"/>
      <c r="IOE1" s="69"/>
      <c r="IOK1" s="69"/>
      <c r="IOQ1" s="69"/>
      <c r="IOW1" s="69"/>
      <c r="IPC1" s="69"/>
      <c r="IPI1" s="69"/>
      <c r="IPO1" s="69"/>
      <c r="IPU1" s="69"/>
      <c r="IQA1" s="69"/>
      <c r="IQG1" s="69"/>
      <c r="IQM1" s="69"/>
      <c r="IQS1" s="69"/>
      <c r="IQY1" s="69"/>
      <c r="IRE1" s="69"/>
      <c r="IRK1" s="69"/>
      <c r="IRQ1" s="69"/>
      <c r="IRW1" s="69"/>
      <c r="ISC1" s="69"/>
      <c r="ISI1" s="69"/>
      <c r="ISO1" s="69"/>
      <c r="ISU1" s="69"/>
      <c r="ITA1" s="69"/>
      <c r="ITG1" s="69"/>
      <c r="ITM1" s="69"/>
      <c r="ITS1" s="69"/>
      <c r="ITY1" s="69"/>
      <c r="IUE1" s="69"/>
      <c r="IUK1" s="69"/>
      <c r="IUQ1" s="69"/>
      <c r="IUW1" s="69"/>
      <c r="IVC1" s="69"/>
      <c r="IVI1" s="69"/>
      <c r="IVO1" s="69"/>
      <c r="IVU1" s="69"/>
      <c r="IWA1" s="69"/>
      <c r="IWG1" s="69"/>
      <c r="IWM1" s="69"/>
      <c r="IWS1" s="69"/>
      <c r="IWY1" s="69"/>
      <c r="IXE1" s="69"/>
      <c r="IXK1" s="69"/>
      <c r="IXQ1" s="69"/>
      <c r="IXW1" s="69"/>
      <c r="IYC1" s="69"/>
      <c r="IYI1" s="69"/>
      <c r="IYO1" s="69"/>
      <c r="IYU1" s="69"/>
      <c r="IZA1" s="69"/>
      <c r="IZG1" s="69"/>
      <c r="IZM1" s="69"/>
      <c r="IZS1" s="69"/>
      <c r="IZY1" s="69"/>
      <c r="JAE1" s="69"/>
      <c r="JAK1" s="69"/>
      <c r="JAQ1" s="69"/>
      <c r="JAW1" s="69"/>
      <c r="JBC1" s="69"/>
      <c r="JBI1" s="69"/>
      <c r="JBO1" s="69"/>
      <c r="JBU1" s="69"/>
      <c r="JCA1" s="69"/>
      <c r="JCG1" s="69"/>
      <c r="JCM1" s="69"/>
      <c r="JCS1" s="69"/>
      <c r="JCY1" s="69"/>
      <c r="JDE1" s="69"/>
      <c r="JDK1" s="69"/>
      <c r="JDQ1" s="69"/>
      <c r="JDW1" s="69"/>
      <c r="JEC1" s="69"/>
      <c r="JEI1" s="69"/>
      <c r="JEO1" s="69"/>
      <c r="JEU1" s="69"/>
      <c r="JFA1" s="69"/>
      <c r="JFG1" s="69"/>
      <c r="JFM1" s="69"/>
      <c r="JFS1" s="69"/>
      <c r="JFY1" s="69"/>
      <c r="JGE1" s="69"/>
      <c r="JGK1" s="69"/>
      <c r="JGQ1" s="69"/>
      <c r="JGW1" s="69"/>
      <c r="JHC1" s="69"/>
      <c r="JHI1" s="69"/>
      <c r="JHO1" s="69"/>
      <c r="JHU1" s="69"/>
      <c r="JIA1" s="69"/>
      <c r="JIG1" s="69"/>
      <c r="JIM1" s="69"/>
      <c r="JIS1" s="69"/>
      <c r="JIY1" s="69"/>
      <c r="JJE1" s="69"/>
      <c r="JJK1" s="69"/>
      <c r="JJQ1" s="69"/>
      <c r="JJW1" s="69"/>
      <c r="JKC1" s="69"/>
      <c r="JKI1" s="69"/>
      <c r="JKO1" s="69"/>
      <c r="JKU1" s="69"/>
      <c r="JLA1" s="69"/>
      <c r="JLG1" s="69"/>
      <c r="JLM1" s="69"/>
      <c r="JLS1" s="69"/>
      <c r="JLY1" s="69"/>
      <c r="JME1" s="69"/>
      <c r="JMK1" s="69"/>
      <c r="JMQ1" s="69"/>
      <c r="JMW1" s="69"/>
      <c r="JNC1" s="69"/>
      <c r="JNI1" s="69"/>
      <c r="JNO1" s="69"/>
      <c r="JNU1" s="69"/>
      <c r="JOA1" s="69"/>
      <c r="JOG1" s="69"/>
      <c r="JOM1" s="69"/>
      <c r="JOS1" s="69"/>
      <c r="JOY1" s="69"/>
      <c r="JPE1" s="69"/>
      <c r="JPK1" s="69"/>
      <c r="JPQ1" s="69"/>
      <c r="JPW1" s="69"/>
      <c r="JQC1" s="69"/>
      <c r="JQI1" s="69"/>
      <c r="JQO1" s="69"/>
      <c r="JQU1" s="69"/>
      <c r="JRA1" s="69"/>
      <c r="JRG1" s="69"/>
      <c r="JRM1" s="69"/>
      <c r="JRS1" s="69"/>
      <c r="JRY1" s="69"/>
      <c r="JSE1" s="69"/>
      <c r="JSK1" s="69"/>
      <c r="JSQ1" s="69"/>
      <c r="JSW1" s="69"/>
      <c r="JTC1" s="69"/>
      <c r="JTI1" s="69"/>
      <c r="JTO1" s="69"/>
      <c r="JTU1" s="69"/>
      <c r="JUA1" s="69"/>
      <c r="JUG1" s="69"/>
      <c r="JUM1" s="69"/>
      <c r="JUS1" s="69"/>
      <c r="JUY1" s="69"/>
      <c r="JVE1" s="69"/>
      <c r="JVK1" s="69"/>
      <c r="JVQ1" s="69"/>
      <c r="JVW1" s="69"/>
      <c r="JWC1" s="69"/>
      <c r="JWI1" s="69"/>
      <c r="JWO1" s="69"/>
      <c r="JWU1" s="69"/>
      <c r="JXA1" s="69"/>
      <c r="JXG1" s="69"/>
      <c r="JXM1" s="69"/>
      <c r="JXS1" s="69"/>
      <c r="JXY1" s="69"/>
      <c r="JYE1" s="69"/>
      <c r="JYK1" s="69"/>
      <c r="JYQ1" s="69"/>
      <c r="JYW1" s="69"/>
      <c r="JZC1" s="69"/>
      <c r="JZI1" s="69"/>
      <c r="JZO1" s="69"/>
      <c r="JZU1" s="69"/>
      <c r="KAA1" s="69"/>
      <c r="KAG1" s="69"/>
      <c r="KAM1" s="69"/>
      <c r="KAS1" s="69"/>
      <c r="KAY1" s="69"/>
      <c r="KBE1" s="69"/>
      <c r="KBK1" s="69"/>
      <c r="KBQ1" s="69"/>
      <c r="KBW1" s="69"/>
      <c r="KCC1" s="69"/>
      <c r="KCI1" s="69"/>
      <c r="KCO1" s="69"/>
      <c r="KCU1" s="69"/>
      <c r="KDA1" s="69"/>
      <c r="KDG1" s="69"/>
      <c r="KDM1" s="69"/>
      <c r="KDS1" s="69"/>
      <c r="KDY1" s="69"/>
      <c r="KEE1" s="69"/>
      <c r="KEK1" s="69"/>
      <c r="KEQ1" s="69"/>
      <c r="KEW1" s="69"/>
      <c r="KFC1" s="69"/>
      <c r="KFI1" s="69"/>
      <c r="KFO1" s="69"/>
      <c r="KFU1" s="69"/>
      <c r="KGA1" s="69"/>
      <c r="KGG1" s="69"/>
      <c r="KGM1" s="69"/>
      <c r="KGS1" s="69"/>
      <c r="KGY1" s="69"/>
      <c r="KHE1" s="69"/>
      <c r="KHK1" s="69"/>
      <c r="KHQ1" s="69"/>
      <c r="KHW1" s="69"/>
      <c r="KIC1" s="69"/>
      <c r="KII1" s="69"/>
      <c r="KIO1" s="69"/>
      <c r="KIU1" s="69"/>
      <c r="KJA1" s="69"/>
      <c r="KJG1" s="69"/>
      <c r="KJM1" s="69"/>
      <c r="KJS1" s="69"/>
      <c r="KJY1" s="69"/>
      <c r="KKE1" s="69"/>
      <c r="KKK1" s="69"/>
      <c r="KKQ1" s="69"/>
      <c r="KKW1" s="69"/>
      <c r="KLC1" s="69"/>
      <c r="KLI1" s="69"/>
      <c r="KLO1" s="69"/>
      <c r="KLU1" s="69"/>
      <c r="KMA1" s="69"/>
      <c r="KMG1" s="69"/>
      <c r="KMM1" s="69"/>
      <c r="KMS1" s="69"/>
      <c r="KMY1" s="69"/>
      <c r="KNE1" s="69"/>
      <c r="KNK1" s="69"/>
      <c r="KNQ1" s="69"/>
      <c r="KNW1" s="69"/>
      <c r="KOC1" s="69"/>
      <c r="KOI1" s="69"/>
      <c r="KOO1" s="69"/>
      <c r="KOU1" s="69"/>
      <c r="KPA1" s="69"/>
      <c r="KPG1" s="69"/>
      <c r="KPM1" s="69"/>
      <c r="KPS1" s="69"/>
      <c r="KPY1" s="69"/>
      <c r="KQE1" s="69"/>
      <c r="KQK1" s="69"/>
      <c r="KQQ1" s="69"/>
      <c r="KQW1" s="69"/>
      <c r="KRC1" s="69"/>
      <c r="KRI1" s="69"/>
      <c r="KRO1" s="69"/>
      <c r="KRU1" s="69"/>
      <c r="KSA1" s="69"/>
      <c r="KSG1" s="69"/>
      <c r="KSM1" s="69"/>
      <c r="KSS1" s="69"/>
      <c r="KSY1" s="69"/>
      <c r="KTE1" s="69"/>
      <c r="KTK1" s="69"/>
      <c r="KTQ1" s="69"/>
      <c r="KTW1" s="69"/>
      <c r="KUC1" s="69"/>
      <c r="KUI1" s="69"/>
      <c r="KUO1" s="69"/>
      <c r="KUU1" s="69"/>
      <c r="KVA1" s="69"/>
      <c r="KVG1" s="69"/>
      <c r="KVM1" s="69"/>
      <c r="KVS1" s="69"/>
      <c r="KVY1" s="69"/>
      <c r="KWE1" s="69"/>
      <c r="KWK1" s="69"/>
      <c r="KWQ1" s="69"/>
      <c r="KWW1" s="69"/>
      <c r="KXC1" s="69"/>
      <c r="KXI1" s="69"/>
      <c r="KXO1" s="69"/>
      <c r="KXU1" s="69"/>
      <c r="KYA1" s="69"/>
      <c r="KYG1" s="69"/>
      <c r="KYM1" s="69"/>
      <c r="KYS1" s="69"/>
      <c r="KYY1" s="69"/>
      <c r="KZE1" s="69"/>
      <c r="KZK1" s="69"/>
      <c r="KZQ1" s="69"/>
      <c r="KZW1" s="69"/>
      <c r="LAC1" s="69"/>
      <c r="LAI1" s="69"/>
      <c r="LAO1" s="69"/>
      <c r="LAU1" s="69"/>
      <c r="LBA1" s="69"/>
      <c r="LBG1" s="69"/>
      <c r="LBM1" s="69"/>
      <c r="LBS1" s="69"/>
      <c r="LBY1" s="69"/>
      <c r="LCE1" s="69"/>
      <c r="LCK1" s="69"/>
      <c r="LCQ1" s="69"/>
      <c r="LCW1" s="69"/>
      <c r="LDC1" s="69"/>
      <c r="LDI1" s="69"/>
      <c r="LDO1" s="69"/>
      <c r="LDU1" s="69"/>
      <c r="LEA1" s="69"/>
      <c r="LEG1" s="69"/>
      <c r="LEM1" s="69"/>
      <c r="LES1" s="69"/>
      <c r="LEY1" s="69"/>
      <c r="LFE1" s="69"/>
      <c r="LFK1" s="69"/>
      <c r="LFQ1" s="69"/>
      <c r="LFW1" s="69"/>
      <c r="LGC1" s="69"/>
      <c r="LGI1" s="69"/>
      <c r="LGO1" s="69"/>
      <c r="LGU1" s="69"/>
      <c r="LHA1" s="69"/>
      <c r="LHG1" s="69"/>
      <c r="LHM1" s="69"/>
      <c r="LHS1" s="69"/>
      <c r="LHY1" s="69"/>
      <c r="LIE1" s="69"/>
      <c r="LIK1" s="69"/>
      <c r="LIQ1" s="69"/>
      <c r="LIW1" s="69"/>
      <c r="LJC1" s="69"/>
      <c r="LJI1" s="69"/>
      <c r="LJO1" s="69"/>
      <c r="LJU1" s="69"/>
      <c r="LKA1" s="69"/>
      <c r="LKG1" s="69"/>
      <c r="LKM1" s="69"/>
      <c r="LKS1" s="69"/>
      <c r="LKY1" s="69"/>
      <c r="LLE1" s="69"/>
      <c r="LLK1" s="69"/>
      <c r="LLQ1" s="69"/>
      <c r="LLW1" s="69"/>
      <c r="LMC1" s="69"/>
      <c r="LMI1" s="69"/>
      <c r="LMO1" s="69"/>
      <c r="LMU1" s="69"/>
      <c r="LNA1" s="69"/>
      <c r="LNG1" s="69"/>
      <c r="LNM1" s="69"/>
      <c r="LNS1" s="69"/>
      <c r="LNY1" s="69"/>
      <c r="LOE1" s="69"/>
      <c r="LOK1" s="69"/>
      <c r="LOQ1" s="69"/>
      <c r="LOW1" s="69"/>
      <c r="LPC1" s="69"/>
      <c r="LPI1" s="69"/>
      <c r="LPO1" s="69"/>
      <c r="LPU1" s="69"/>
      <c r="LQA1" s="69"/>
      <c r="LQG1" s="69"/>
      <c r="LQM1" s="69"/>
      <c r="LQS1" s="69"/>
      <c r="LQY1" s="69"/>
      <c r="LRE1" s="69"/>
      <c r="LRK1" s="69"/>
      <c r="LRQ1" s="69"/>
      <c r="LRW1" s="69"/>
      <c r="LSC1" s="69"/>
      <c r="LSI1" s="69"/>
      <c r="LSO1" s="69"/>
      <c r="LSU1" s="69"/>
      <c r="LTA1" s="69"/>
      <c r="LTG1" s="69"/>
      <c r="LTM1" s="69"/>
      <c r="LTS1" s="69"/>
      <c r="LTY1" s="69"/>
      <c r="LUE1" s="69"/>
      <c r="LUK1" s="69"/>
      <c r="LUQ1" s="69"/>
      <c r="LUW1" s="69"/>
      <c r="LVC1" s="69"/>
      <c r="LVI1" s="69"/>
      <c r="LVO1" s="69"/>
      <c r="LVU1" s="69"/>
      <c r="LWA1" s="69"/>
      <c r="LWG1" s="69"/>
      <c r="LWM1" s="69"/>
      <c r="LWS1" s="69"/>
      <c r="LWY1" s="69"/>
      <c r="LXE1" s="69"/>
      <c r="LXK1" s="69"/>
      <c r="LXQ1" s="69"/>
      <c r="LXW1" s="69"/>
      <c r="LYC1" s="69"/>
      <c r="LYI1" s="69"/>
      <c r="LYO1" s="69"/>
      <c r="LYU1" s="69"/>
      <c r="LZA1" s="69"/>
      <c r="LZG1" s="69"/>
      <c r="LZM1" s="69"/>
      <c r="LZS1" s="69"/>
      <c r="LZY1" s="69"/>
      <c r="MAE1" s="69"/>
      <c r="MAK1" s="69"/>
      <c r="MAQ1" s="69"/>
      <c r="MAW1" s="69"/>
      <c r="MBC1" s="69"/>
      <c r="MBI1" s="69"/>
      <c r="MBO1" s="69"/>
      <c r="MBU1" s="69"/>
      <c r="MCA1" s="69"/>
      <c r="MCG1" s="69"/>
      <c r="MCM1" s="69"/>
      <c r="MCS1" s="69"/>
      <c r="MCY1" s="69"/>
      <c r="MDE1" s="69"/>
      <c r="MDK1" s="69"/>
      <c r="MDQ1" s="69"/>
      <c r="MDW1" s="69"/>
      <c r="MEC1" s="69"/>
      <c r="MEI1" s="69"/>
      <c r="MEO1" s="69"/>
      <c r="MEU1" s="69"/>
      <c r="MFA1" s="69"/>
      <c r="MFG1" s="69"/>
      <c r="MFM1" s="69"/>
      <c r="MFS1" s="69"/>
      <c r="MFY1" s="69"/>
      <c r="MGE1" s="69"/>
      <c r="MGK1" s="69"/>
      <c r="MGQ1" s="69"/>
      <c r="MGW1" s="69"/>
      <c r="MHC1" s="69"/>
      <c r="MHI1" s="69"/>
      <c r="MHO1" s="69"/>
      <c r="MHU1" s="69"/>
      <c r="MIA1" s="69"/>
      <c r="MIG1" s="69"/>
      <c r="MIM1" s="69"/>
      <c r="MIS1" s="69"/>
      <c r="MIY1" s="69"/>
      <c r="MJE1" s="69"/>
      <c r="MJK1" s="69"/>
      <c r="MJQ1" s="69"/>
      <c r="MJW1" s="69"/>
      <c r="MKC1" s="69"/>
      <c r="MKI1" s="69"/>
      <c r="MKO1" s="69"/>
      <c r="MKU1" s="69"/>
      <c r="MLA1" s="69"/>
      <c r="MLG1" s="69"/>
      <c r="MLM1" s="69"/>
      <c r="MLS1" s="69"/>
      <c r="MLY1" s="69"/>
      <c r="MME1" s="69"/>
      <c r="MMK1" s="69"/>
      <c r="MMQ1" s="69"/>
      <c r="MMW1" s="69"/>
      <c r="MNC1" s="69"/>
      <c r="MNI1" s="69"/>
      <c r="MNO1" s="69"/>
      <c r="MNU1" s="69"/>
      <c r="MOA1" s="69"/>
      <c r="MOG1" s="69"/>
      <c r="MOM1" s="69"/>
      <c r="MOS1" s="69"/>
      <c r="MOY1" s="69"/>
      <c r="MPE1" s="69"/>
      <c r="MPK1" s="69"/>
      <c r="MPQ1" s="69"/>
      <c r="MPW1" s="69"/>
      <c r="MQC1" s="69"/>
      <c r="MQI1" s="69"/>
      <c r="MQO1" s="69"/>
      <c r="MQU1" s="69"/>
      <c r="MRA1" s="69"/>
      <c r="MRG1" s="69"/>
      <c r="MRM1" s="69"/>
      <c r="MRS1" s="69"/>
      <c r="MRY1" s="69"/>
      <c r="MSE1" s="69"/>
      <c r="MSK1" s="69"/>
      <c r="MSQ1" s="69"/>
      <c r="MSW1" s="69"/>
      <c r="MTC1" s="69"/>
      <c r="MTI1" s="69"/>
      <c r="MTO1" s="69"/>
      <c r="MTU1" s="69"/>
      <c r="MUA1" s="69"/>
      <c r="MUG1" s="69"/>
      <c r="MUM1" s="69"/>
      <c r="MUS1" s="69"/>
      <c r="MUY1" s="69"/>
      <c r="MVE1" s="69"/>
      <c r="MVK1" s="69"/>
      <c r="MVQ1" s="69"/>
      <c r="MVW1" s="69"/>
      <c r="MWC1" s="69"/>
      <c r="MWI1" s="69"/>
      <c r="MWO1" s="69"/>
      <c r="MWU1" s="69"/>
      <c r="MXA1" s="69"/>
      <c r="MXG1" s="69"/>
      <c r="MXM1" s="69"/>
      <c r="MXS1" s="69"/>
      <c r="MXY1" s="69"/>
      <c r="MYE1" s="69"/>
      <c r="MYK1" s="69"/>
      <c r="MYQ1" s="69"/>
      <c r="MYW1" s="69"/>
      <c r="MZC1" s="69"/>
      <c r="MZI1" s="69"/>
      <c r="MZO1" s="69"/>
      <c r="MZU1" s="69"/>
      <c r="NAA1" s="69"/>
      <c r="NAG1" s="69"/>
      <c r="NAM1" s="69"/>
      <c r="NAS1" s="69"/>
      <c r="NAY1" s="69"/>
      <c r="NBE1" s="69"/>
      <c r="NBK1" s="69"/>
      <c r="NBQ1" s="69"/>
      <c r="NBW1" s="69"/>
      <c r="NCC1" s="69"/>
      <c r="NCI1" s="69"/>
      <c r="NCO1" s="69"/>
      <c r="NCU1" s="69"/>
      <c r="NDA1" s="69"/>
      <c r="NDG1" s="69"/>
      <c r="NDM1" s="69"/>
      <c r="NDS1" s="69"/>
      <c r="NDY1" s="69"/>
      <c r="NEE1" s="69"/>
      <c r="NEK1" s="69"/>
      <c r="NEQ1" s="69"/>
      <c r="NEW1" s="69"/>
      <c r="NFC1" s="69"/>
      <c r="NFI1" s="69"/>
      <c r="NFO1" s="69"/>
      <c r="NFU1" s="69"/>
      <c r="NGA1" s="69"/>
      <c r="NGG1" s="69"/>
      <c r="NGM1" s="69"/>
      <c r="NGS1" s="69"/>
      <c r="NGY1" s="69"/>
      <c r="NHE1" s="69"/>
      <c r="NHK1" s="69"/>
      <c r="NHQ1" s="69"/>
      <c r="NHW1" s="69"/>
      <c r="NIC1" s="69"/>
      <c r="NII1" s="69"/>
      <c r="NIO1" s="69"/>
      <c r="NIU1" s="69"/>
      <c r="NJA1" s="69"/>
      <c r="NJG1" s="69"/>
      <c r="NJM1" s="69"/>
      <c r="NJS1" s="69"/>
      <c r="NJY1" s="69"/>
      <c r="NKE1" s="69"/>
      <c r="NKK1" s="69"/>
      <c r="NKQ1" s="69"/>
      <c r="NKW1" s="69"/>
      <c r="NLC1" s="69"/>
      <c r="NLI1" s="69"/>
      <c r="NLO1" s="69"/>
      <c r="NLU1" s="69"/>
      <c r="NMA1" s="69"/>
      <c r="NMG1" s="69"/>
      <c r="NMM1" s="69"/>
      <c r="NMS1" s="69"/>
      <c r="NMY1" s="69"/>
      <c r="NNE1" s="69"/>
      <c r="NNK1" s="69"/>
      <c r="NNQ1" s="69"/>
      <c r="NNW1" s="69"/>
      <c r="NOC1" s="69"/>
      <c r="NOI1" s="69"/>
      <c r="NOO1" s="69"/>
      <c r="NOU1" s="69"/>
      <c r="NPA1" s="69"/>
      <c r="NPG1" s="69"/>
      <c r="NPM1" s="69"/>
      <c r="NPS1" s="69"/>
      <c r="NPY1" s="69"/>
      <c r="NQE1" s="69"/>
      <c r="NQK1" s="69"/>
      <c r="NQQ1" s="69"/>
      <c r="NQW1" s="69"/>
      <c r="NRC1" s="69"/>
      <c r="NRI1" s="69"/>
      <c r="NRO1" s="69"/>
      <c r="NRU1" s="69"/>
      <c r="NSA1" s="69"/>
      <c r="NSG1" s="69"/>
      <c r="NSM1" s="69"/>
      <c r="NSS1" s="69"/>
      <c r="NSY1" s="69"/>
      <c r="NTE1" s="69"/>
      <c r="NTK1" s="69"/>
      <c r="NTQ1" s="69"/>
      <c r="NTW1" s="69"/>
      <c r="NUC1" s="69"/>
      <c r="NUI1" s="69"/>
      <c r="NUO1" s="69"/>
      <c r="NUU1" s="69"/>
      <c r="NVA1" s="69"/>
      <c r="NVG1" s="69"/>
      <c r="NVM1" s="69"/>
      <c r="NVS1" s="69"/>
      <c r="NVY1" s="69"/>
      <c r="NWE1" s="69"/>
      <c r="NWK1" s="69"/>
      <c r="NWQ1" s="69"/>
      <c r="NWW1" s="69"/>
      <c r="NXC1" s="69"/>
      <c r="NXI1" s="69"/>
      <c r="NXO1" s="69"/>
      <c r="NXU1" s="69"/>
      <c r="NYA1" s="69"/>
      <c r="NYG1" s="69"/>
      <c r="NYM1" s="69"/>
      <c r="NYS1" s="69"/>
      <c r="NYY1" s="69"/>
      <c r="NZE1" s="69"/>
      <c r="NZK1" s="69"/>
      <c r="NZQ1" s="69"/>
      <c r="NZW1" s="69"/>
      <c r="OAC1" s="69"/>
      <c r="OAI1" s="69"/>
      <c r="OAO1" s="69"/>
      <c r="OAU1" s="69"/>
      <c r="OBA1" s="69"/>
      <c r="OBG1" s="69"/>
      <c r="OBM1" s="69"/>
      <c r="OBS1" s="69"/>
      <c r="OBY1" s="69"/>
      <c r="OCE1" s="69"/>
      <c r="OCK1" s="69"/>
      <c r="OCQ1" s="69"/>
      <c r="OCW1" s="69"/>
      <c r="ODC1" s="69"/>
      <c r="ODI1" s="69"/>
      <c r="ODO1" s="69"/>
      <c r="ODU1" s="69"/>
      <c r="OEA1" s="69"/>
      <c r="OEG1" s="69"/>
      <c r="OEM1" s="69"/>
      <c r="OES1" s="69"/>
      <c r="OEY1" s="69"/>
      <c r="OFE1" s="69"/>
      <c r="OFK1" s="69"/>
      <c r="OFQ1" s="69"/>
      <c r="OFW1" s="69"/>
      <c r="OGC1" s="69"/>
      <c r="OGI1" s="69"/>
      <c r="OGO1" s="69"/>
      <c r="OGU1" s="69"/>
      <c r="OHA1" s="69"/>
      <c r="OHG1" s="69"/>
      <c r="OHM1" s="69"/>
      <c r="OHS1" s="69"/>
      <c r="OHY1" s="69"/>
      <c r="OIE1" s="69"/>
      <c r="OIK1" s="69"/>
      <c r="OIQ1" s="69"/>
      <c r="OIW1" s="69"/>
      <c r="OJC1" s="69"/>
      <c r="OJI1" s="69"/>
      <c r="OJO1" s="69"/>
      <c r="OJU1" s="69"/>
      <c r="OKA1" s="69"/>
      <c r="OKG1" s="69"/>
      <c r="OKM1" s="69"/>
      <c r="OKS1" s="69"/>
      <c r="OKY1" s="69"/>
      <c r="OLE1" s="69"/>
      <c r="OLK1" s="69"/>
      <c r="OLQ1" s="69"/>
      <c r="OLW1" s="69"/>
      <c r="OMC1" s="69"/>
      <c r="OMI1" s="69"/>
      <c r="OMO1" s="69"/>
      <c r="OMU1" s="69"/>
      <c r="ONA1" s="69"/>
      <c r="ONG1" s="69"/>
      <c r="ONM1" s="69"/>
      <c r="ONS1" s="69"/>
      <c r="ONY1" s="69"/>
      <c r="OOE1" s="69"/>
      <c r="OOK1" s="69"/>
      <c r="OOQ1" s="69"/>
      <c r="OOW1" s="69"/>
      <c r="OPC1" s="69"/>
      <c r="OPI1" s="69"/>
      <c r="OPO1" s="69"/>
      <c r="OPU1" s="69"/>
      <c r="OQA1" s="69"/>
      <c r="OQG1" s="69"/>
      <c r="OQM1" s="69"/>
      <c r="OQS1" s="69"/>
      <c r="OQY1" s="69"/>
      <c r="ORE1" s="69"/>
      <c r="ORK1" s="69"/>
      <c r="ORQ1" s="69"/>
      <c r="ORW1" s="69"/>
      <c r="OSC1" s="69"/>
      <c r="OSI1" s="69"/>
      <c r="OSO1" s="69"/>
      <c r="OSU1" s="69"/>
      <c r="OTA1" s="69"/>
      <c r="OTG1" s="69"/>
      <c r="OTM1" s="69"/>
      <c r="OTS1" s="69"/>
      <c r="OTY1" s="69"/>
      <c r="OUE1" s="69"/>
      <c r="OUK1" s="69"/>
      <c r="OUQ1" s="69"/>
      <c r="OUW1" s="69"/>
      <c r="OVC1" s="69"/>
      <c r="OVI1" s="69"/>
      <c r="OVO1" s="69"/>
      <c r="OVU1" s="69"/>
      <c r="OWA1" s="69"/>
      <c r="OWG1" s="69"/>
      <c r="OWM1" s="69"/>
      <c r="OWS1" s="69"/>
      <c r="OWY1" s="69"/>
      <c r="OXE1" s="69"/>
      <c r="OXK1" s="69"/>
      <c r="OXQ1" s="69"/>
      <c r="OXW1" s="69"/>
      <c r="OYC1" s="69"/>
      <c r="OYI1" s="69"/>
      <c r="OYO1" s="69"/>
      <c r="OYU1" s="69"/>
      <c r="OZA1" s="69"/>
      <c r="OZG1" s="69"/>
      <c r="OZM1" s="69"/>
      <c r="OZS1" s="69"/>
      <c r="OZY1" s="69"/>
      <c r="PAE1" s="69"/>
      <c r="PAK1" s="69"/>
      <c r="PAQ1" s="69"/>
      <c r="PAW1" s="69"/>
      <c r="PBC1" s="69"/>
      <c r="PBI1" s="69"/>
      <c r="PBO1" s="69"/>
      <c r="PBU1" s="69"/>
      <c r="PCA1" s="69"/>
      <c r="PCG1" s="69"/>
      <c r="PCM1" s="69"/>
      <c r="PCS1" s="69"/>
      <c r="PCY1" s="69"/>
      <c r="PDE1" s="69"/>
      <c r="PDK1" s="69"/>
      <c r="PDQ1" s="69"/>
      <c r="PDW1" s="69"/>
      <c r="PEC1" s="69"/>
      <c r="PEI1" s="69"/>
      <c r="PEO1" s="69"/>
      <c r="PEU1" s="69"/>
      <c r="PFA1" s="69"/>
      <c r="PFG1" s="69"/>
      <c r="PFM1" s="69"/>
      <c r="PFS1" s="69"/>
      <c r="PFY1" s="69"/>
      <c r="PGE1" s="69"/>
      <c r="PGK1" s="69"/>
      <c r="PGQ1" s="69"/>
      <c r="PGW1" s="69"/>
      <c r="PHC1" s="69"/>
      <c r="PHI1" s="69"/>
      <c r="PHO1" s="69"/>
      <c r="PHU1" s="69"/>
      <c r="PIA1" s="69"/>
      <c r="PIG1" s="69"/>
      <c r="PIM1" s="69"/>
      <c r="PIS1" s="69"/>
      <c r="PIY1" s="69"/>
      <c r="PJE1" s="69"/>
      <c r="PJK1" s="69"/>
      <c r="PJQ1" s="69"/>
      <c r="PJW1" s="69"/>
      <c r="PKC1" s="69"/>
      <c r="PKI1" s="69"/>
      <c r="PKO1" s="69"/>
      <c r="PKU1" s="69"/>
      <c r="PLA1" s="69"/>
      <c r="PLG1" s="69"/>
      <c r="PLM1" s="69"/>
      <c r="PLS1" s="69"/>
      <c r="PLY1" s="69"/>
      <c r="PME1" s="69"/>
      <c r="PMK1" s="69"/>
      <c r="PMQ1" s="69"/>
      <c r="PMW1" s="69"/>
      <c r="PNC1" s="69"/>
      <c r="PNI1" s="69"/>
      <c r="PNO1" s="69"/>
      <c r="PNU1" s="69"/>
      <c r="POA1" s="69"/>
      <c r="POG1" s="69"/>
      <c r="POM1" s="69"/>
      <c r="POS1" s="69"/>
      <c r="POY1" s="69"/>
      <c r="PPE1" s="69"/>
      <c r="PPK1" s="69"/>
      <c r="PPQ1" s="69"/>
      <c r="PPW1" s="69"/>
      <c r="PQC1" s="69"/>
      <c r="PQI1" s="69"/>
      <c r="PQO1" s="69"/>
      <c r="PQU1" s="69"/>
      <c r="PRA1" s="69"/>
      <c r="PRG1" s="69"/>
      <c r="PRM1" s="69"/>
      <c r="PRS1" s="69"/>
      <c r="PRY1" s="69"/>
      <c r="PSE1" s="69"/>
      <c r="PSK1" s="69"/>
      <c r="PSQ1" s="69"/>
      <c r="PSW1" s="69"/>
      <c r="PTC1" s="69"/>
      <c r="PTI1" s="69"/>
      <c r="PTO1" s="69"/>
      <c r="PTU1" s="69"/>
      <c r="PUA1" s="69"/>
      <c r="PUG1" s="69"/>
      <c r="PUM1" s="69"/>
      <c r="PUS1" s="69"/>
      <c r="PUY1" s="69"/>
      <c r="PVE1" s="69"/>
      <c r="PVK1" s="69"/>
      <c r="PVQ1" s="69"/>
      <c r="PVW1" s="69"/>
      <c r="PWC1" s="69"/>
      <c r="PWI1" s="69"/>
      <c r="PWO1" s="69"/>
      <c r="PWU1" s="69"/>
      <c r="PXA1" s="69"/>
      <c r="PXG1" s="69"/>
      <c r="PXM1" s="69"/>
      <c r="PXS1" s="69"/>
      <c r="PXY1" s="69"/>
      <c r="PYE1" s="69"/>
      <c r="PYK1" s="69"/>
      <c r="PYQ1" s="69"/>
      <c r="PYW1" s="69"/>
      <c r="PZC1" s="69"/>
      <c r="PZI1" s="69"/>
      <c r="PZO1" s="69"/>
      <c r="PZU1" s="69"/>
      <c r="QAA1" s="69"/>
      <c r="QAG1" s="69"/>
      <c r="QAM1" s="69"/>
      <c r="QAS1" s="69"/>
      <c r="QAY1" s="69"/>
      <c r="QBE1" s="69"/>
      <c r="QBK1" s="69"/>
      <c r="QBQ1" s="69"/>
      <c r="QBW1" s="69"/>
      <c r="QCC1" s="69"/>
      <c r="QCI1" s="69"/>
      <c r="QCO1" s="69"/>
      <c r="QCU1" s="69"/>
      <c r="QDA1" s="69"/>
      <c r="QDG1" s="69"/>
      <c r="QDM1" s="69"/>
      <c r="QDS1" s="69"/>
      <c r="QDY1" s="69"/>
      <c r="QEE1" s="69"/>
      <c r="QEK1" s="69"/>
      <c r="QEQ1" s="69"/>
      <c r="QEW1" s="69"/>
      <c r="QFC1" s="69"/>
      <c r="QFI1" s="69"/>
      <c r="QFO1" s="69"/>
      <c r="QFU1" s="69"/>
      <c r="QGA1" s="69"/>
      <c r="QGG1" s="69"/>
      <c r="QGM1" s="69"/>
      <c r="QGS1" s="69"/>
      <c r="QGY1" s="69"/>
      <c r="QHE1" s="69"/>
      <c r="QHK1" s="69"/>
      <c r="QHQ1" s="69"/>
      <c r="QHW1" s="69"/>
      <c r="QIC1" s="69"/>
      <c r="QII1" s="69"/>
      <c r="QIO1" s="69"/>
      <c r="QIU1" s="69"/>
      <c r="QJA1" s="69"/>
      <c r="QJG1" s="69"/>
      <c r="QJM1" s="69"/>
      <c r="QJS1" s="69"/>
      <c r="QJY1" s="69"/>
      <c r="QKE1" s="69"/>
      <c r="QKK1" s="69"/>
      <c r="QKQ1" s="69"/>
      <c r="QKW1" s="69"/>
      <c r="QLC1" s="69"/>
      <c r="QLI1" s="69"/>
      <c r="QLO1" s="69"/>
      <c r="QLU1" s="69"/>
      <c r="QMA1" s="69"/>
      <c r="QMG1" s="69"/>
      <c r="QMM1" s="69"/>
      <c r="QMS1" s="69"/>
      <c r="QMY1" s="69"/>
      <c r="QNE1" s="69"/>
      <c r="QNK1" s="69"/>
      <c r="QNQ1" s="69"/>
      <c r="QNW1" s="69"/>
      <c r="QOC1" s="69"/>
      <c r="QOI1" s="69"/>
      <c r="QOO1" s="69"/>
      <c r="QOU1" s="69"/>
      <c r="QPA1" s="69"/>
      <c r="QPG1" s="69"/>
      <c r="QPM1" s="69"/>
      <c r="QPS1" s="69"/>
      <c r="QPY1" s="69"/>
      <c r="QQE1" s="69"/>
      <c r="QQK1" s="69"/>
      <c r="QQQ1" s="69"/>
      <c r="QQW1" s="69"/>
      <c r="QRC1" s="69"/>
      <c r="QRI1" s="69"/>
      <c r="QRO1" s="69"/>
      <c r="QRU1" s="69"/>
      <c r="QSA1" s="69"/>
      <c r="QSG1" s="69"/>
      <c r="QSM1" s="69"/>
      <c r="QSS1" s="69"/>
      <c r="QSY1" s="69"/>
      <c r="QTE1" s="69"/>
      <c r="QTK1" s="69"/>
      <c r="QTQ1" s="69"/>
      <c r="QTW1" s="69"/>
      <c r="QUC1" s="69"/>
      <c r="QUI1" s="69"/>
      <c r="QUO1" s="69"/>
      <c r="QUU1" s="69"/>
      <c r="QVA1" s="69"/>
      <c r="QVG1" s="69"/>
      <c r="QVM1" s="69"/>
      <c r="QVS1" s="69"/>
      <c r="QVY1" s="69"/>
      <c r="QWE1" s="69"/>
      <c r="QWK1" s="69"/>
      <c r="QWQ1" s="69"/>
      <c r="QWW1" s="69"/>
      <c r="QXC1" s="69"/>
      <c r="QXI1" s="69"/>
      <c r="QXO1" s="69"/>
      <c r="QXU1" s="69"/>
      <c r="QYA1" s="69"/>
      <c r="QYG1" s="69"/>
      <c r="QYM1" s="69"/>
      <c r="QYS1" s="69"/>
      <c r="QYY1" s="69"/>
      <c r="QZE1" s="69"/>
      <c r="QZK1" s="69"/>
      <c r="QZQ1" s="69"/>
      <c r="QZW1" s="69"/>
      <c r="RAC1" s="69"/>
      <c r="RAI1" s="69"/>
      <c r="RAO1" s="69"/>
      <c r="RAU1" s="69"/>
      <c r="RBA1" s="69"/>
      <c r="RBG1" s="69"/>
      <c r="RBM1" s="69"/>
      <c r="RBS1" s="69"/>
      <c r="RBY1" s="69"/>
      <c r="RCE1" s="69"/>
      <c r="RCK1" s="69"/>
      <c r="RCQ1" s="69"/>
      <c r="RCW1" s="69"/>
      <c r="RDC1" s="69"/>
      <c r="RDI1" s="69"/>
      <c r="RDO1" s="69"/>
      <c r="RDU1" s="69"/>
      <c r="REA1" s="69"/>
      <c r="REG1" s="69"/>
      <c r="REM1" s="69"/>
      <c r="RES1" s="69"/>
      <c r="REY1" s="69"/>
      <c r="RFE1" s="69"/>
      <c r="RFK1" s="69"/>
      <c r="RFQ1" s="69"/>
      <c r="RFW1" s="69"/>
      <c r="RGC1" s="69"/>
      <c r="RGI1" s="69"/>
      <c r="RGO1" s="69"/>
      <c r="RGU1" s="69"/>
      <c r="RHA1" s="69"/>
      <c r="RHG1" s="69"/>
      <c r="RHM1" s="69"/>
      <c r="RHS1" s="69"/>
      <c r="RHY1" s="69"/>
      <c r="RIE1" s="69"/>
      <c r="RIK1" s="69"/>
      <c r="RIQ1" s="69"/>
      <c r="RIW1" s="69"/>
      <c r="RJC1" s="69"/>
      <c r="RJI1" s="69"/>
      <c r="RJO1" s="69"/>
      <c r="RJU1" s="69"/>
      <c r="RKA1" s="69"/>
      <c r="RKG1" s="69"/>
      <c r="RKM1" s="69"/>
      <c r="RKS1" s="69"/>
      <c r="RKY1" s="69"/>
      <c r="RLE1" s="69"/>
      <c r="RLK1" s="69"/>
      <c r="RLQ1" s="69"/>
      <c r="RLW1" s="69"/>
      <c r="RMC1" s="69"/>
      <c r="RMI1" s="69"/>
      <c r="RMO1" s="69"/>
      <c r="RMU1" s="69"/>
      <c r="RNA1" s="69"/>
      <c r="RNG1" s="69"/>
      <c r="RNM1" s="69"/>
      <c r="RNS1" s="69"/>
      <c r="RNY1" s="69"/>
      <c r="ROE1" s="69"/>
      <c r="ROK1" s="69"/>
      <c r="ROQ1" s="69"/>
      <c r="ROW1" s="69"/>
      <c r="RPC1" s="69"/>
      <c r="RPI1" s="69"/>
      <c r="RPO1" s="69"/>
      <c r="RPU1" s="69"/>
      <c r="RQA1" s="69"/>
      <c r="RQG1" s="69"/>
      <c r="RQM1" s="69"/>
      <c r="RQS1" s="69"/>
      <c r="RQY1" s="69"/>
      <c r="RRE1" s="69"/>
      <c r="RRK1" s="69"/>
      <c r="RRQ1" s="69"/>
      <c r="RRW1" s="69"/>
      <c r="RSC1" s="69"/>
      <c r="RSI1" s="69"/>
      <c r="RSO1" s="69"/>
      <c r="RSU1" s="69"/>
      <c r="RTA1" s="69"/>
      <c r="RTG1" s="69"/>
      <c r="RTM1" s="69"/>
      <c r="RTS1" s="69"/>
      <c r="RTY1" s="69"/>
      <c r="RUE1" s="69"/>
      <c r="RUK1" s="69"/>
      <c r="RUQ1" s="69"/>
      <c r="RUW1" s="69"/>
      <c r="RVC1" s="69"/>
      <c r="RVI1" s="69"/>
      <c r="RVO1" s="69"/>
      <c r="RVU1" s="69"/>
      <c r="RWA1" s="69"/>
      <c r="RWG1" s="69"/>
      <c r="RWM1" s="69"/>
      <c r="RWS1" s="69"/>
      <c r="RWY1" s="69"/>
      <c r="RXE1" s="69"/>
      <c r="RXK1" s="69"/>
      <c r="RXQ1" s="69"/>
      <c r="RXW1" s="69"/>
      <c r="RYC1" s="69"/>
      <c r="RYI1" s="69"/>
      <c r="RYO1" s="69"/>
      <c r="RYU1" s="69"/>
      <c r="RZA1" s="69"/>
      <c r="RZG1" s="69"/>
      <c r="RZM1" s="69"/>
      <c r="RZS1" s="69"/>
      <c r="RZY1" s="69"/>
      <c r="SAE1" s="69"/>
      <c r="SAK1" s="69"/>
      <c r="SAQ1" s="69"/>
      <c r="SAW1" s="69"/>
      <c r="SBC1" s="69"/>
      <c r="SBI1" s="69"/>
      <c r="SBO1" s="69"/>
      <c r="SBU1" s="69"/>
      <c r="SCA1" s="69"/>
      <c r="SCG1" s="69"/>
      <c r="SCM1" s="69"/>
      <c r="SCS1" s="69"/>
      <c r="SCY1" s="69"/>
      <c r="SDE1" s="69"/>
      <c r="SDK1" s="69"/>
      <c r="SDQ1" s="69"/>
      <c r="SDW1" s="69"/>
      <c r="SEC1" s="69"/>
      <c r="SEI1" s="69"/>
      <c r="SEO1" s="69"/>
      <c r="SEU1" s="69"/>
      <c r="SFA1" s="69"/>
      <c r="SFG1" s="69"/>
      <c r="SFM1" s="69"/>
      <c r="SFS1" s="69"/>
      <c r="SFY1" s="69"/>
      <c r="SGE1" s="69"/>
      <c r="SGK1" s="69"/>
      <c r="SGQ1" s="69"/>
      <c r="SGW1" s="69"/>
      <c r="SHC1" s="69"/>
      <c r="SHI1" s="69"/>
      <c r="SHO1" s="69"/>
      <c r="SHU1" s="69"/>
      <c r="SIA1" s="69"/>
      <c r="SIG1" s="69"/>
      <c r="SIM1" s="69"/>
      <c r="SIS1" s="69"/>
      <c r="SIY1" s="69"/>
      <c r="SJE1" s="69"/>
      <c r="SJK1" s="69"/>
      <c r="SJQ1" s="69"/>
      <c r="SJW1" s="69"/>
      <c r="SKC1" s="69"/>
      <c r="SKI1" s="69"/>
      <c r="SKO1" s="69"/>
      <c r="SKU1" s="69"/>
      <c r="SLA1" s="69"/>
      <c r="SLG1" s="69"/>
      <c r="SLM1" s="69"/>
      <c r="SLS1" s="69"/>
      <c r="SLY1" s="69"/>
      <c r="SME1" s="69"/>
      <c r="SMK1" s="69"/>
      <c r="SMQ1" s="69"/>
      <c r="SMW1" s="69"/>
      <c r="SNC1" s="69"/>
      <c r="SNI1" s="69"/>
      <c r="SNO1" s="69"/>
      <c r="SNU1" s="69"/>
      <c r="SOA1" s="69"/>
      <c r="SOG1" s="69"/>
      <c r="SOM1" s="69"/>
      <c r="SOS1" s="69"/>
      <c r="SOY1" s="69"/>
      <c r="SPE1" s="69"/>
      <c r="SPK1" s="69"/>
      <c r="SPQ1" s="69"/>
      <c r="SPW1" s="69"/>
      <c r="SQC1" s="69"/>
      <c r="SQI1" s="69"/>
      <c r="SQO1" s="69"/>
      <c r="SQU1" s="69"/>
      <c r="SRA1" s="69"/>
      <c r="SRG1" s="69"/>
      <c r="SRM1" s="69"/>
      <c r="SRS1" s="69"/>
      <c r="SRY1" s="69"/>
      <c r="SSE1" s="69"/>
      <c r="SSK1" s="69"/>
      <c r="SSQ1" s="69"/>
      <c r="SSW1" s="69"/>
      <c r="STC1" s="69"/>
      <c r="STI1" s="69"/>
      <c r="STO1" s="69"/>
      <c r="STU1" s="69"/>
      <c r="SUA1" s="69"/>
      <c r="SUG1" s="69"/>
      <c r="SUM1" s="69"/>
      <c r="SUS1" s="69"/>
      <c r="SUY1" s="69"/>
      <c r="SVE1" s="69"/>
      <c r="SVK1" s="69"/>
      <c r="SVQ1" s="69"/>
      <c r="SVW1" s="69"/>
      <c r="SWC1" s="69"/>
      <c r="SWI1" s="69"/>
      <c r="SWO1" s="69"/>
      <c r="SWU1" s="69"/>
      <c r="SXA1" s="69"/>
      <c r="SXG1" s="69"/>
      <c r="SXM1" s="69"/>
      <c r="SXS1" s="69"/>
      <c r="SXY1" s="69"/>
      <c r="SYE1" s="69"/>
      <c r="SYK1" s="69"/>
      <c r="SYQ1" s="69"/>
      <c r="SYW1" s="69"/>
      <c r="SZC1" s="69"/>
      <c r="SZI1" s="69"/>
      <c r="SZO1" s="69"/>
      <c r="SZU1" s="69"/>
      <c r="TAA1" s="69"/>
      <c r="TAG1" s="69"/>
      <c r="TAM1" s="69"/>
      <c r="TAS1" s="69"/>
      <c r="TAY1" s="69"/>
      <c r="TBE1" s="69"/>
      <c r="TBK1" s="69"/>
      <c r="TBQ1" s="69"/>
      <c r="TBW1" s="69"/>
      <c r="TCC1" s="69"/>
      <c r="TCI1" s="69"/>
      <c r="TCO1" s="69"/>
      <c r="TCU1" s="69"/>
      <c r="TDA1" s="69"/>
      <c r="TDG1" s="69"/>
      <c r="TDM1" s="69"/>
      <c r="TDS1" s="69"/>
      <c r="TDY1" s="69"/>
      <c r="TEE1" s="69"/>
      <c r="TEK1" s="69"/>
      <c r="TEQ1" s="69"/>
      <c r="TEW1" s="69"/>
      <c r="TFC1" s="69"/>
      <c r="TFI1" s="69"/>
      <c r="TFO1" s="69"/>
      <c r="TFU1" s="69"/>
      <c r="TGA1" s="69"/>
      <c r="TGG1" s="69"/>
      <c r="TGM1" s="69"/>
      <c r="TGS1" s="69"/>
      <c r="TGY1" s="69"/>
      <c r="THE1" s="69"/>
      <c r="THK1" s="69"/>
      <c r="THQ1" s="69"/>
      <c r="THW1" s="69"/>
      <c r="TIC1" s="69"/>
      <c r="TII1" s="69"/>
      <c r="TIO1" s="69"/>
      <c r="TIU1" s="69"/>
      <c r="TJA1" s="69"/>
      <c r="TJG1" s="69"/>
      <c r="TJM1" s="69"/>
      <c r="TJS1" s="69"/>
      <c r="TJY1" s="69"/>
      <c r="TKE1" s="69"/>
      <c r="TKK1" s="69"/>
      <c r="TKQ1" s="69"/>
      <c r="TKW1" s="69"/>
      <c r="TLC1" s="69"/>
      <c r="TLI1" s="69"/>
      <c r="TLO1" s="69"/>
      <c r="TLU1" s="69"/>
      <c r="TMA1" s="69"/>
      <c r="TMG1" s="69"/>
      <c r="TMM1" s="69"/>
      <c r="TMS1" s="69"/>
      <c r="TMY1" s="69"/>
      <c r="TNE1" s="69"/>
      <c r="TNK1" s="69"/>
      <c r="TNQ1" s="69"/>
      <c r="TNW1" s="69"/>
      <c r="TOC1" s="69"/>
      <c r="TOI1" s="69"/>
      <c r="TOO1" s="69"/>
      <c r="TOU1" s="69"/>
      <c r="TPA1" s="69"/>
      <c r="TPG1" s="69"/>
      <c r="TPM1" s="69"/>
      <c r="TPS1" s="69"/>
      <c r="TPY1" s="69"/>
      <c r="TQE1" s="69"/>
      <c r="TQK1" s="69"/>
      <c r="TQQ1" s="69"/>
      <c r="TQW1" s="69"/>
      <c r="TRC1" s="69"/>
      <c r="TRI1" s="69"/>
      <c r="TRO1" s="69"/>
      <c r="TRU1" s="69"/>
      <c r="TSA1" s="69"/>
      <c r="TSG1" s="69"/>
      <c r="TSM1" s="69"/>
      <c r="TSS1" s="69"/>
      <c r="TSY1" s="69"/>
      <c r="TTE1" s="69"/>
      <c r="TTK1" s="69"/>
      <c r="TTQ1" s="69"/>
      <c r="TTW1" s="69"/>
      <c r="TUC1" s="69"/>
      <c r="TUI1" s="69"/>
      <c r="TUO1" s="69"/>
      <c r="TUU1" s="69"/>
      <c r="TVA1" s="69"/>
      <c r="TVG1" s="69"/>
      <c r="TVM1" s="69"/>
      <c r="TVS1" s="69"/>
      <c r="TVY1" s="69"/>
      <c r="TWE1" s="69"/>
      <c r="TWK1" s="69"/>
      <c r="TWQ1" s="69"/>
      <c r="TWW1" s="69"/>
      <c r="TXC1" s="69"/>
      <c r="TXI1" s="69"/>
      <c r="TXO1" s="69"/>
      <c r="TXU1" s="69"/>
      <c r="TYA1" s="69"/>
      <c r="TYG1" s="69"/>
      <c r="TYM1" s="69"/>
      <c r="TYS1" s="69"/>
      <c r="TYY1" s="69"/>
      <c r="TZE1" s="69"/>
      <c r="TZK1" s="69"/>
      <c r="TZQ1" s="69"/>
      <c r="TZW1" s="69"/>
      <c r="UAC1" s="69"/>
      <c r="UAI1" s="69"/>
      <c r="UAO1" s="69"/>
      <c r="UAU1" s="69"/>
      <c r="UBA1" s="69"/>
      <c r="UBG1" s="69"/>
      <c r="UBM1" s="69"/>
      <c r="UBS1" s="69"/>
      <c r="UBY1" s="69"/>
      <c r="UCE1" s="69"/>
      <c r="UCK1" s="69"/>
      <c r="UCQ1" s="69"/>
      <c r="UCW1" s="69"/>
      <c r="UDC1" s="69"/>
      <c r="UDI1" s="69"/>
      <c r="UDO1" s="69"/>
      <c r="UDU1" s="69"/>
      <c r="UEA1" s="69"/>
      <c r="UEG1" s="69"/>
      <c r="UEM1" s="69"/>
      <c r="UES1" s="69"/>
      <c r="UEY1" s="69"/>
      <c r="UFE1" s="69"/>
      <c r="UFK1" s="69"/>
      <c r="UFQ1" s="69"/>
      <c r="UFW1" s="69"/>
      <c r="UGC1" s="69"/>
      <c r="UGI1" s="69"/>
      <c r="UGO1" s="69"/>
      <c r="UGU1" s="69"/>
      <c r="UHA1" s="69"/>
      <c r="UHG1" s="69"/>
      <c r="UHM1" s="69"/>
      <c r="UHS1" s="69"/>
      <c r="UHY1" s="69"/>
      <c r="UIE1" s="69"/>
      <c r="UIK1" s="69"/>
      <c r="UIQ1" s="69"/>
      <c r="UIW1" s="69"/>
      <c r="UJC1" s="69"/>
      <c r="UJI1" s="69"/>
      <c r="UJO1" s="69"/>
      <c r="UJU1" s="69"/>
      <c r="UKA1" s="69"/>
      <c r="UKG1" s="69"/>
      <c r="UKM1" s="69"/>
      <c r="UKS1" s="69"/>
      <c r="UKY1" s="69"/>
      <c r="ULE1" s="69"/>
      <c r="ULK1" s="69"/>
      <c r="ULQ1" s="69"/>
      <c r="ULW1" s="69"/>
      <c r="UMC1" s="69"/>
      <c r="UMI1" s="69"/>
      <c r="UMO1" s="69"/>
      <c r="UMU1" s="69"/>
      <c r="UNA1" s="69"/>
      <c r="UNG1" s="69"/>
      <c r="UNM1" s="69"/>
      <c r="UNS1" s="69"/>
      <c r="UNY1" s="69"/>
      <c r="UOE1" s="69"/>
      <c r="UOK1" s="69"/>
      <c r="UOQ1" s="69"/>
      <c r="UOW1" s="69"/>
      <c r="UPC1" s="69"/>
      <c r="UPI1" s="69"/>
      <c r="UPO1" s="69"/>
      <c r="UPU1" s="69"/>
      <c r="UQA1" s="69"/>
      <c r="UQG1" s="69"/>
      <c r="UQM1" s="69"/>
      <c r="UQS1" s="69"/>
      <c r="UQY1" s="69"/>
      <c r="URE1" s="69"/>
      <c r="URK1" s="69"/>
      <c r="URQ1" s="69"/>
      <c r="URW1" s="69"/>
      <c r="USC1" s="69"/>
      <c r="USI1" s="69"/>
      <c r="USO1" s="69"/>
      <c r="USU1" s="69"/>
      <c r="UTA1" s="69"/>
      <c r="UTG1" s="69"/>
      <c r="UTM1" s="69"/>
      <c r="UTS1" s="69"/>
      <c r="UTY1" s="69"/>
      <c r="UUE1" s="69"/>
      <c r="UUK1" s="69"/>
      <c r="UUQ1" s="69"/>
      <c r="UUW1" s="69"/>
      <c r="UVC1" s="69"/>
      <c r="UVI1" s="69"/>
      <c r="UVO1" s="69"/>
      <c r="UVU1" s="69"/>
      <c r="UWA1" s="69"/>
      <c r="UWG1" s="69"/>
      <c r="UWM1" s="69"/>
      <c r="UWS1" s="69"/>
      <c r="UWY1" s="69"/>
      <c r="UXE1" s="69"/>
      <c r="UXK1" s="69"/>
      <c r="UXQ1" s="69"/>
      <c r="UXW1" s="69"/>
      <c r="UYC1" s="69"/>
      <c r="UYI1" s="69"/>
      <c r="UYO1" s="69"/>
      <c r="UYU1" s="69"/>
      <c r="UZA1" s="69"/>
      <c r="UZG1" s="69"/>
      <c r="UZM1" s="69"/>
      <c r="UZS1" s="69"/>
      <c r="UZY1" s="69"/>
      <c r="VAE1" s="69"/>
      <c r="VAK1" s="69"/>
      <c r="VAQ1" s="69"/>
      <c r="VAW1" s="69"/>
      <c r="VBC1" s="69"/>
      <c r="VBI1" s="69"/>
      <c r="VBO1" s="69"/>
      <c r="VBU1" s="69"/>
      <c r="VCA1" s="69"/>
      <c r="VCG1" s="69"/>
      <c r="VCM1" s="69"/>
      <c r="VCS1" s="69"/>
      <c r="VCY1" s="69"/>
      <c r="VDE1" s="69"/>
      <c r="VDK1" s="69"/>
      <c r="VDQ1" s="69"/>
      <c r="VDW1" s="69"/>
      <c r="VEC1" s="69"/>
      <c r="VEI1" s="69"/>
      <c r="VEO1" s="69"/>
      <c r="VEU1" s="69"/>
      <c r="VFA1" s="69"/>
      <c r="VFG1" s="69"/>
      <c r="VFM1" s="69"/>
      <c r="VFS1" s="69"/>
      <c r="VFY1" s="69"/>
      <c r="VGE1" s="69"/>
      <c r="VGK1" s="69"/>
      <c r="VGQ1" s="69"/>
      <c r="VGW1" s="69"/>
      <c r="VHC1" s="69"/>
      <c r="VHI1" s="69"/>
      <c r="VHO1" s="69"/>
      <c r="VHU1" s="69"/>
      <c r="VIA1" s="69"/>
      <c r="VIG1" s="69"/>
      <c r="VIM1" s="69"/>
      <c r="VIS1" s="69"/>
      <c r="VIY1" s="69"/>
      <c r="VJE1" s="69"/>
      <c r="VJK1" s="69"/>
      <c r="VJQ1" s="69"/>
      <c r="VJW1" s="69"/>
      <c r="VKC1" s="69"/>
      <c r="VKI1" s="69"/>
      <c r="VKO1" s="69"/>
      <c r="VKU1" s="69"/>
      <c r="VLA1" s="69"/>
      <c r="VLG1" s="69"/>
      <c r="VLM1" s="69"/>
      <c r="VLS1" s="69"/>
      <c r="VLY1" s="69"/>
      <c r="VME1" s="69"/>
      <c r="VMK1" s="69"/>
      <c r="VMQ1" s="69"/>
      <c r="VMW1" s="69"/>
      <c r="VNC1" s="69"/>
      <c r="VNI1" s="69"/>
      <c r="VNO1" s="69"/>
      <c r="VNU1" s="69"/>
      <c r="VOA1" s="69"/>
      <c r="VOG1" s="69"/>
      <c r="VOM1" s="69"/>
      <c r="VOS1" s="69"/>
      <c r="VOY1" s="69"/>
      <c r="VPE1" s="69"/>
      <c r="VPK1" s="69"/>
      <c r="VPQ1" s="69"/>
      <c r="VPW1" s="69"/>
      <c r="VQC1" s="69"/>
      <c r="VQI1" s="69"/>
      <c r="VQO1" s="69"/>
      <c r="VQU1" s="69"/>
      <c r="VRA1" s="69"/>
      <c r="VRG1" s="69"/>
      <c r="VRM1" s="69"/>
      <c r="VRS1" s="69"/>
      <c r="VRY1" s="69"/>
      <c r="VSE1" s="69"/>
      <c r="VSK1" s="69"/>
      <c r="VSQ1" s="69"/>
      <c r="VSW1" s="69"/>
      <c r="VTC1" s="69"/>
      <c r="VTI1" s="69"/>
      <c r="VTO1" s="69"/>
      <c r="VTU1" s="69"/>
      <c r="VUA1" s="69"/>
      <c r="VUG1" s="69"/>
      <c r="VUM1" s="69"/>
      <c r="VUS1" s="69"/>
      <c r="VUY1" s="69"/>
      <c r="VVE1" s="69"/>
      <c r="VVK1" s="69"/>
      <c r="VVQ1" s="69"/>
      <c r="VVW1" s="69"/>
      <c r="VWC1" s="69"/>
      <c r="VWI1" s="69"/>
      <c r="VWO1" s="69"/>
      <c r="VWU1" s="69"/>
      <c r="VXA1" s="69"/>
      <c r="VXG1" s="69"/>
      <c r="VXM1" s="69"/>
      <c r="VXS1" s="69"/>
      <c r="VXY1" s="69"/>
      <c r="VYE1" s="69"/>
      <c r="VYK1" s="69"/>
      <c r="VYQ1" s="69"/>
      <c r="VYW1" s="69"/>
      <c r="VZC1" s="69"/>
      <c r="VZI1" s="69"/>
      <c r="VZO1" s="69"/>
      <c r="VZU1" s="69"/>
      <c r="WAA1" s="69"/>
      <c r="WAG1" s="69"/>
      <c r="WAM1" s="69"/>
      <c r="WAS1" s="69"/>
      <c r="WAY1" s="69"/>
      <c r="WBE1" s="69"/>
      <c r="WBK1" s="69"/>
      <c r="WBQ1" s="69"/>
      <c r="WBW1" s="69"/>
      <c r="WCC1" s="69"/>
      <c r="WCI1" s="69"/>
      <c r="WCO1" s="69"/>
      <c r="WCU1" s="69"/>
      <c r="WDA1" s="69"/>
      <c r="WDG1" s="69"/>
      <c r="WDM1" s="69"/>
      <c r="WDS1" s="69"/>
      <c r="WDY1" s="69"/>
      <c r="WEE1" s="69"/>
      <c r="WEK1" s="69"/>
      <c r="WEQ1" s="69"/>
      <c r="WEW1" s="69"/>
      <c r="WFC1" s="69"/>
      <c r="WFI1" s="69"/>
      <c r="WFO1" s="69"/>
      <c r="WFU1" s="69"/>
      <c r="WGA1" s="69"/>
      <c r="WGG1" s="69"/>
      <c r="WGM1" s="69"/>
      <c r="WGS1" s="69"/>
      <c r="WGY1" s="69"/>
      <c r="WHE1" s="69"/>
      <c r="WHK1" s="69"/>
      <c r="WHQ1" s="69"/>
      <c r="WHW1" s="69"/>
      <c r="WIC1" s="69"/>
      <c r="WII1" s="69"/>
      <c r="WIO1" s="69"/>
      <c r="WIU1" s="69"/>
      <c r="WJA1" s="69"/>
      <c r="WJG1" s="69"/>
      <c r="WJM1" s="69"/>
      <c r="WJS1" s="69"/>
      <c r="WJY1" s="69"/>
      <c r="WKE1" s="69"/>
      <c r="WKK1" s="69"/>
      <c r="WKQ1" s="69"/>
      <c r="WKW1" s="69"/>
      <c r="WLC1" s="69"/>
      <c r="WLI1" s="69"/>
      <c r="WLO1" s="69"/>
      <c r="WLU1" s="69"/>
      <c r="WMA1" s="69"/>
      <c r="WMG1" s="69"/>
      <c r="WMM1" s="69"/>
      <c r="WMS1" s="69"/>
      <c r="WMY1" s="69"/>
      <c r="WNE1" s="69"/>
      <c r="WNK1" s="69"/>
      <c r="WNQ1" s="69"/>
      <c r="WNW1" s="69"/>
      <c r="WOC1" s="69"/>
      <c r="WOI1" s="69"/>
      <c r="WOO1" s="69"/>
      <c r="WOU1" s="69"/>
      <c r="WPA1" s="69"/>
      <c r="WPG1" s="69"/>
      <c r="WPM1" s="69"/>
      <c r="WPS1" s="69"/>
      <c r="WPY1" s="69"/>
      <c r="WQE1" s="69"/>
      <c r="WQK1" s="69"/>
      <c r="WQQ1" s="69"/>
      <c r="WQW1" s="69"/>
      <c r="WRC1" s="69"/>
      <c r="WRI1" s="69"/>
      <c r="WRO1" s="69"/>
      <c r="WRU1" s="69"/>
      <c r="WSA1" s="69"/>
      <c r="WSG1" s="69"/>
      <c r="WSM1" s="69"/>
      <c r="WSS1" s="69"/>
      <c r="WSY1" s="69"/>
      <c r="WTE1" s="69"/>
      <c r="WTK1" s="69"/>
      <c r="WTQ1" s="69"/>
      <c r="WTW1" s="69"/>
      <c r="WUC1" s="69"/>
      <c r="WUI1" s="69"/>
      <c r="WUO1" s="69"/>
      <c r="WUU1" s="69"/>
      <c r="WVA1" s="69"/>
      <c r="WVG1" s="69"/>
      <c r="WVM1" s="69"/>
      <c r="WVS1" s="69"/>
      <c r="WVY1" s="69"/>
      <c r="WWE1" s="69"/>
      <c r="WWK1" s="69"/>
      <c r="WWQ1" s="69"/>
      <c r="WWW1" s="69"/>
      <c r="WXC1" s="69"/>
      <c r="WXI1" s="69"/>
      <c r="WXO1" s="69"/>
      <c r="WXU1" s="69"/>
      <c r="WYA1" s="69"/>
      <c r="WYG1" s="69"/>
      <c r="WYM1" s="69"/>
      <c r="WYS1" s="69"/>
      <c r="WYY1" s="69"/>
      <c r="WZE1" s="69"/>
      <c r="WZK1" s="69"/>
      <c r="WZQ1" s="69"/>
      <c r="WZW1" s="69"/>
      <c r="XAC1" s="69"/>
      <c r="XAI1" s="69"/>
      <c r="XAO1" s="69"/>
      <c r="XAU1" s="69"/>
      <c r="XBA1" s="69"/>
      <c r="XBG1" s="69"/>
      <c r="XBM1" s="69"/>
      <c r="XBS1" s="69"/>
      <c r="XBY1" s="69"/>
      <c r="XCE1" s="69"/>
      <c r="XCK1" s="69"/>
      <c r="XCQ1" s="69"/>
      <c r="XCW1" s="69"/>
      <c r="XDC1" s="69"/>
      <c r="XDI1" s="69"/>
      <c r="XDO1" s="69"/>
      <c r="XDU1" s="69"/>
      <c r="XEA1" s="69"/>
      <c r="XEG1" s="69"/>
      <c r="XEM1" s="69"/>
      <c r="XES1" s="69"/>
    </row>
    <row r="2" spans="1:1019 1025:2045 2051:3071 3077:4091 4097:5117 5123:6143 6149:7163 7169:8189 8195:9215 9221:10235 10241:11261 11267:12287 12293:13307 13313:14333 14339:15359 15365:16373" ht="41.25" customHeight="1" thickBot="1" x14ac:dyDescent="0.3">
      <c r="A2" s="124" t="s">
        <v>0</v>
      </c>
      <c r="B2" s="72" t="s">
        <v>1</v>
      </c>
      <c r="C2" s="145" t="s">
        <v>2</v>
      </c>
      <c r="D2" s="72" t="s">
        <v>225</v>
      </c>
    </row>
    <row r="3" spans="1:1019 1025:2045 2051:3071 3077:4091 4097:5117 5123:6143 6149:7163 7169:8189 8195:9215 9221:10235 10241:11261 11267:12287 12293:13307 13313:14333 14339:15359 15365:16373" x14ac:dyDescent="0.25">
      <c r="A3" s="125" t="s">
        <v>99</v>
      </c>
      <c r="B3" s="126"/>
      <c r="C3" s="137"/>
      <c r="D3" s="93"/>
      <c r="E3" t="s">
        <v>198</v>
      </c>
      <c r="F3" t="s">
        <v>199</v>
      </c>
    </row>
    <row r="4" spans="1:1019 1025:2045 2051:3071 3077:4091 4097:5117 5123:6143 6149:7163 7169:8189 8195:9215 9221:10235 10241:11261 11267:12287 12293:13307 13313:14333 14339:15359 15365:16373" x14ac:dyDescent="0.25">
      <c r="A4" s="127" t="s">
        <v>100</v>
      </c>
      <c r="B4" s="10">
        <v>550</v>
      </c>
      <c r="C4" s="67"/>
      <c r="D4" s="128">
        <f>B4*C4</f>
        <v>0</v>
      </c>
      <c r="E4">
        <v>132</v>
      </c>
      <c r="F4">
        <f>E4*1.75</f>
        <v>231</v>
      </c>
    </row>
    <row r="5" spans="1:1019 1025:2045 2051:3071 3077:4091 4097:5117 5123:6143 6149:7163 7169:8189 8195:9215 9221:10235 10241:11261 11267:12287 12293:13307 13313:14333 14339:15359 15365:16373" x14ac:dyDescent="0.25">
      <c r="A5" s="127" t="s">
        <v>101</v>
      </c>
      <c r="B5" s="10">
        <v>2600</v>
      </c>
      <c r="C5" s="67"/>
      <c r="D5" s="128">
        <f t="shared" ref="D5:D11" si="0">B5*C5</f>
        <v>0</v>
      </c>
      <c r="E5">
        <v>1005</v>
      </c>
      <c r="F5">
        <f>E5*1.75</f>
        <v>1758.75</v>
      </c>
    </row>
    <row r="6" spans="1:1019 1025:2045 2051:3071 3077:4091 4097:5117 5123:6143 6149:7163 7169:8189 8195:9215 9221:10235 10241:11261 11267:12287 12293:13307 13313:14333 14339:15359 15365:16373" x14ac:dyDescent="0.25">
      <c r="A6" s="127" t="s">
        <v>102</v>
      </c>
      <c r="B6" s="10">
        <v>165</v>
      </c>
      <c r="C6" s="67"/>
      <c r="D6" s="128">
        <f t="shared" si="0"/>
        <v>0</v>
      </c>
      <c r="E6" s="129">
        <v>25</v>
      </c>
      <c r="F6">
        <f t="shared" ref="F6:F41" si="1">E6*1.75</f>
        <v>43.75</v>
      </c>
    </row>
    <row r="7" spans="1:1019 1025:2045 2051:3071 3077:4091 4097:5117 5123:6143 6149:7163 7169:8189 8195:9215 9221:10235 10241:11261 11267:12287 12293:13307 13313:14333 14339:15359 15365:16373" x14ac:dyDescent="0.25">
      <c r="A7" s="127" t="s">
        <v>103</v>
      </c>
      <c r="B7" s="10">
        <v>15</v>
      </c>
      <c r="C7" s="67"/>
      <c r="D7" s="128">
        <f t="shared" si="0"/>
        <v>0</v>
      </c>
      <c r="E7" s="129" t="s">
        <v>197</v>
      </c>
      <c r="F7" t="e">
        <f t="shared" si="1"/>
        <v>#VALUE!</v>
      </c>
    </row>
    <row r="8" spans="1:1019 1025:2045 2051:3071 3077:4091 4097:5117 5123:6143 6149:7163 7169:8189 8195:9215 9221:10235 10241:11261 11267:12287 12293:13307 13313:14333 14339:15359 15365:16373" x14ac:dyDescent="0.25">
      <c r="A8" s="127" t="s">
        <v>104</v>
      </c>
      <c r="B8" s="10">
        <v>5</v>
      </c>
      <c r="C8" s="67"/>
      <c r="D8" s="128">
        <f t="shared" si="0"/>
        <v>0</v>
      </c>
      <c r="E8" s="129" t="s">
        <v>197</v>
      </c>
      <c r="F8" t="e">
        <f t="shared" si="1"/>
        <v>#VALUE!</v>
      </c>
    </row>
    <row r="9" spans="1:1019 1025:2045 2051:3071 3077:4091 4097:5117 5123:6143 6149:7163 7169:8189 8195:9215 9221:10235 10241:11261 11267:12287 12293:13307 13313:14333 14339:15359 15365:16373" x14ac:dyDescent="0.25">
      <c r="A9" s="127" t="s">
        <v>105</v>
      </c>
      <c r="B9" s="10">
        <v>125</v>
      </c>
      <c r="C9" s="67"/>
      <c r="D9" s="128">
        <f t="shared" si="0"/>
        <v>0</v>
      </c>
      <c r="E9" s="129">
        <v>2</v>
      </c>
      <c r="F9">
        <f t="shared" si="1"/>
        <v>3.5</v>
      </c>
    </row>
    <row r="10" spans="1:1019 1025:2045 2051:3071 3077:4091 4097:5117 5123:6143 6149:7163 7169:8189 8195:9215 9221:10235 10241:11261 11267:12287 12293:13307 13313:14333 14339:15359 15365:16373" x14ac:dyDescent="0.25">
      <c r="A10" s="127" t="s">
        <v>106</v>
      </c>
      <c r="B10" s="10">
        <v>50</v>
      </c>
      <c r="C10" s="67"/>
      <c r="D10" s="128">
        <f t="shared" si="0"/>
        <v>0</v>
      </c>
      <c r="E10" s="129" t="s">
        <v>197</v>
      </c>
      <c r="F10" t="e">
        <f t="shared" si="1"/>
        <v>#VALUE!</v>
      </c>
    </row>
    <row r="11" spans="1:1019 1025:2045 2051:3071 3077:4091 4097:5117 5123:6143 6149:7163 7169:8189 8195:9215 9221:10235 10241:11261 11267:12287 12293:13307 13313:14333 14339:15359 15365:16373" x14ac:dyDescent="0.25">
      <c r="A11" s="127" t="s">
        <v>107</v>
      </c>
      <c r="B11" s="10">
        <v>20</v>
      </c>
      <c r="C11" s="67"/>
      <c r="D11" s="128">
        <f t="shared" si="0"/>
        <v>0</v>
      </c>
      <c r="E11" s="129">
        <v>1</v>
      </c>
      <c r="F11">
        <f t="shared" si="1"/>
        <v>1.75</v>
      </c>
    </row>
    <row r="12" spans="1:1019 1025:2045 2051:3071 3077:4091 4097:5117 5123:6143 6149:7163 7169:8189 8195:9215 9221:10235 10241:11261 11267:12287 12293:13307 13313:14333 14339:15359 15365:16373" x14ac:dyDescent="0.25">
      <c r="A12" s="127"/>
      <c r="B12" s="10"/>
      <c r="C12" s="138"/>
      <c r="D12" s="128"/>
      <c r="F12">
        <f t="shared" si="1"/>
        <v>0</v>
      </c>
    </row>
    <row r="13" spans="1:1019 1025:2045 2051:3071 3077:4091 4097:5117 5123:6143 6149:7163 7169:8189 8195:9215 9221:10235 10241:11261 11267:12287 12293:13307 13313:14333 14339:15359 15365:16373" x14ac:dyDescent="0.25">
      <c r="A13" s="130" t="s">
        <v>189</v>
      </c>
      <c r="B13" s="10"/>
      <c r="C13" s="138"/>
      <c r="D13" s="128"/>
      <c r="E13" s="131"/>
      <c r="F13">
        <f t="shared" si="1"/>
        <v>0</v>
      </c>
    </row>
    <row r="14" spans="1:1019 1025:2045 2051:3071 3077:4091 4097:5117 5123:6143 6149:7163 7169:8189 8195:9215 9221:10235 10241:11261 11267:12287 12293:13307 13313:14333 14339:15359 15365:16373" x14ac:dyDescent="0.25">
      <c r="A14" s="132" t="s">
        <v>173</v>
      </c>
      <c r="B14" s="10">
        <v>5</v>
      </c>
      <c r="C14" s="67"/>
      <c r="D14" s="128">
        <f>B14*C14</f>
        <v>0</v>
      </c>
      <c r="E14">
        <v>6</v>
      </c>
      <c r="F14">
        <f t="shared" si="1"/>
        <v>10.5</v>
      </c>
    </row>
    <row r="15" spans="1:1019 1025:2045 2051:3071 3077:4091 4097:5117 5123:6143 6149:7163 7169:8189 8195:9215 9221:10235 10241:11261 11267:12287 12293:13307 13313:14333 14339:15359 15365:16373" x14ac:dyDescent="0.25">
      <c r="A15" s="132" t="s">
        <v>174</v>
      </c>
      <c r="B15" s="10">
        <v>5</v>
      </c>
      <c r="C15" s="67"/>
      <c r="D15" s="128">
        <f>B15*C15</f>
        <v>0</v>
      </c>
      <c r="E15">
        <v>6</v>
      </c>
      <c r="F15">
        <f t="shared" si="1"/>
        <v>10.5</v>
      </c>
    </row>
    <row r="16" spans="1:1019 1025:2045 2051:3071 3077:4091 4097:5117 5123:6143 6149:7163 7169:8189 8195:9215 9221:10235 10241:11261 11267:12287 12293:13307 13313:14333 14339:15359 15365:16373" x14ac:dyDescent="0.25">
      <c r="A16" s="132" t="s">
        <v>175</v>
      </c>
      <c r="B16" s="10">
        <v>5</v>
      </c>
      <c r="C16" s="67"/>
      <c r="D16" s="128">
        <f>B16*C16</f>
        <v>0</v>
      </c>
      <c r="E16">
        <v>9</v>
      </c>
      <c r="F16">
        <f t="shared" si="1"/>
        <v>15.75</v>
      </c>
    </row>
    <row r="17" spans="1:6" x14ac:dyDescent="0.25">
      <c r="A17" s="132" t="s">
        <v>176</v>
      </c>
      <c r="B17" s="10">
        <v>5</v>
      </c>
      <c r="C17" s="67"/>
      <c r="D17" s="128">
        <f>B17*C17</f>
        <v>0</v>
      </c>
      <c r="E17">
        <v>4</v>
      </c>
      <c r="F17">
        <f t="shared" si="1"/>
        <v>7</v>
      </c>
    </row>
    <row r="18" spans="1:6" x14ac:dyDescent="0.25">
      <c r="A18" s="132" t="s">
        <v>177</v>
      </c>
      <c r="B18" s="10">
        <v>5</v>
      </c>
      <c r="C18" s="67"/>
      <c r="D18" s="128">
        <f>B18*C18</f>
        <v>0</v>
      </c>
      <c r="F18">
        <f t="shared" si="1"/>
        <v>0</v>
      </c>
    </row>
    <row r="19" spans="1:6" x14ac:dyDescent="0.25">
      <c r="A19" s="127"/>
      <c r="B19" s="10"/>
      <c r="C19" s="139"/>
      <c r="D19" s="128"/>
      <c r="F19">
        <f t="shared" si="1"/>
        <v>0</v>
      </c>
    </row>
    <row r="20" spans="1:6" x14ac:dyDescent="0.25">
      <c r="A20" s="133" t="s">
        <v>108</v>
      </c>
      <c r="B20" s="10"/>
      <c r="C20" s="139"/>
      <c r="D20" s="128"/>
      <c r="F20">
        <f t="shared" si="1"/>
        <v>0</v>
      </c>
    </row>
    <row r="21" spans="1:6" x14ac:dyDescent="0.25">
      <c r="A21" s="127" t="s">
        <v>109</v>
      </c>
      <c r="B21" s="10">
        <v>74</v>
      </c>
      <c r="C21" s="67"/>
      <c r="D21" s="128">
        <f>B21*C21</f>
        <v>0</v>
      </c>
      <c r="E21">
        <v>202</v>
      </c>
      <c r="F21">
        <f t="shared" si="1"/>
        <v>353.5</v>
      </c>
    </row>
    <row r="22" spans="1:6" x14ac:dyDescent="0.25">
      <c r="A22" s="127" t="s">
        <v>110</v>
      </c>
      <c r="B22" s="10">
        <v>757</v>
      </c>
      <c r="C22" s="67"/>
      <c r="D22" s="128">
        <f t="shared" ref="D22:D27" si="2">B22*C22</f>
        <v>0</v>
      </c>
      <c r="E22">
        <v>60</v>
      </c>
      <c r="F22">
        <f t="shared" si="1"/>
        <v>105</v>
      </c>
    </row>
    <row r="23" spans="1:6" x14ac:dyDescent="0.25">
      <c r="A23" s="127" t="s">
        <v>111</v>
      </c>
      <c r="B23" s="10">
        <v>10</v>
      </c>
      <c r="C23" s="67"/>
      <c r="D23" s="128">
        <f t="shared" si="2"/>
        <v>0</v>
      </c>
      <c r="E23">
        <v>2</v>
      </c>
      <c r="F23">
        <f t="shared" si="1"/>
        <v>3.5</v>
      </c>
    </row>
    <row r="24" spans="1:6" x14ac:dyDescent="0.25">
      <c r="A24" s="127" t="s">
        <v>112</v>
      </c>
      <c r="B24" s="10">
        <v>620</v>
      </c>
      <c r="C24" s="67"/>
      <c r="D24" s="128">
        <f t="shared" si="2"/>
        <v>0</v>
      </c>
      <c r="E24">
        <v>281</v>
      </c>
      <c r="F24">
        <f t="shared" si="1"/>
        <v>491.75</v>
      </c>
    </row>
    <row r="25" spans="1:6" x14ac:dyDescent="0.25">
      <c r="A25" s="127" t="s">
        <v>113</v>
      </c>
      <c r="B25" s="10">
        <v>5</v>
      </c>
      <c r="C25" s="67"/>
      <c r="D25" s="128">
        <f>B25*C25</f>
        <v>0</v>
      </c>
      <c r="E25" s="129" t="s">
        <v>197</v>
      </c>
      <c r="F25" t="e">
        <f t="shared" si="1"/>
        <v>#VALUE!</v>
      </c>
    </row>
    <row r="26" spans="1:6" x14ac:dyDescent="0.25">
      <c r="A26" s="127" t="s">
        <v>114</v>
      </c>
      <c r="B26" s="10">
        <v>5</v>
      </c>
      <c r="C26" s="67"/>
      <c r="D26" s="128">
        <f t="shared" si="2"/>
        <v>0</v>
      </c>
      <c r="E26" s="129" t="s">
        <v>197</v>
      </c>
      <c r="F26" t="e">
        <f t="shared" si="1"/>
        <v>#VALUE!</v>
      </c>
    </row>
    <row r="27" spans="1:6" x14ac:dyDescent="0.25">
      <c r="A27" s="127" t="s">
        <v>115</v>
      </c>
      <c r="B27" s="10">
        <v>5</v>
      </c>
      <c r="C27" s="67"/>
      <c r="D27" s="128">
        <f t="shared" si="2"/>
        <v>0</v>
      </c>
      <c r="E27" s="129" t="s">
        <v>197</v>
      </c>
      <c r="F27" t="e">
        <f t="shared" si="1"/>
        <v>#VALUE!</v>
      </c>
    </row>
    <row r="28" spans="1:6" x14ac:dyDescent="0.25">
      <c r="A28" s="127"/>
      <c r="B28" s="10"/>
      <c r="C28" s="139"/>
      <c r="D28" s="128"/>
      <c r="E28" s="129"/>
      <c r="F28">
        <f t="shared" si="1"/>
        <v>0</v>
      </c>
    </row>
    <row r="29" spans="1:6" x14ac:dyDescent="0.25">
      <c r="A29" s="133" t="s">
        <v>116</v>
      </c>
      <c r="B29" s="10"/>
      <c r="C29" s="139"/>
      <c r="D29" s="128"/>
      <c r="F29">
        <f t="shared" si="1"/>
        <v>0</v>
      </c>
    </row>
    <row r="30" spans="1:6" x14ac:dyDescent="0.25">
      <c r="A30" s="127" t="s">
        <v>117</v>
      </c>
      <c r="B30" s="10">
        <v>52</v>
      </c>
      <c r="C30" s="67"/>
      <c r="D30" s="128">
        <f>B30*C30</f>
        <v>0</v>
      </c>
      <c r="E30">
        <v>6</v>
      </c>
      <c r="F30">
        <f t="shared" si="1"/>
        <v>10.5</v>
      </c>
    </row>
    <row r="31" spans="1:6" x14ac:dyDescent="0.25">
      <c r="A31" s="127" t="s">
        <v>118</v>
      </c>
      <c r="B31" s="10">
        <v>100</v>
      </c>
      <c r="C31" s="67"/>
      <c r="D31" s="128">
        <f>B31*C31</f>
        <v>0</v>
      </c>
      <c r="E31">
        <v>7</v>
      </c>
      <c r="F31">
        <f t="shared" si="1"/>
        <v>12.25</v>
      </c>
    </row>
    <row r="32" spans="1:6" x14ac:dyDescent="0.25">
      <c r="A32" s="127" t="s">
        <v>119</v>
      </c>
      <c r="B32" s="10">
        <v>125</v>
      </c>
      <c r="C32" s="67"/>
      <c r="D32" s="128">
        <f>B32*C32</f>
        <v>0</v>
      </c>
      <c r="E32">
        <v>21</v>
      </c>
      <c r="F32">
        <f t="shared" si="1"/>
        <v>36.75</v>
      </c>
    </row>
    <row r="33" spans="1:6" x14ac:dyDescent="0.25">
      <c r="A33" s="127" t="s">
        <v>120</v>
      </c>
      <c r="B33" s="10">
        <v>49</v>
      </c>
      <c r="C33" s="67"/>
      <c r="D33" s="128">
        <f>B33*C33</f>
        <v>0</v>
      </c>
      <c r="E33">
        <v>2</v>
      </c>
      <c r="F33">
        <f t="shared" si="1"/>
        <v>3.5</v>
      </c>
    </row>
    <row r="34" spans="1:6" x14ac:dyDescent="0.25">
      <c r="A34" s="127"/>
      <c r="B34" s="10"/>
      <c r="C34" s="139"/>
      <c r="D34" s="128"/>
      <c r="F34">
        <f t="shared" si="1"/>
        <v>0</v>
      </c>
    </row>
    <row r="35" spans="1:6" x14ac:dyDescent="0.25">
      <c r="A35" s="133" t="s">
        <v>121</v>
      </c>
      <c r="B35" s="10"/>
      <c r="C35" s="139"/>
      <c r="D35" s="128"/>
      <c r="F35">
        <f t="shared" si="1"/>
        <v>0</v>
      </c>
    </row>
    <row r="36" spans="1:6" x14ac:dyDescent="0.25">
      <c r="A36" s="127" t="s">
        <v>122</v>
      </c>
      <c r="B36" s="10">
        <v>10</v>
      </c>
      <c r="C36" s="67"/>
      <c r="D36" s="128">
        <f>B36*C36</f>
        <v>0</v>
      </c>
      <c r="E36" s="128">
        <f>C36*D36</f>
        <v>0</v>
      </c>
      <c r="F36" s="128">
        <f>D36*E36</f>
        <v>0</v>
      </c>
    </row>
    <row r="37" spans="1:6" x14ac:dyDescent="0.25">
      <c r="A37" s="127" t="s">
        <v>123</v>
      </c>
      <c r="B37" s="10">
        <v>125</v>
      </c>
      <c r="C37" s="67"/>
      <c r="D37" s="128">
        <f>B37*C37</f>
        <v>0</v>
      </c>
      <c r="E37" s="129" t="s">
        <v>197</v>
      </c>
      <c r="F37" t="e">
        <f t="shared" si="1"/>
        <v>#VALUE!</v>
      </c>
    </row>
    <row r="38" spans="1:6" x14ac:dyDescent="0.25">
      <c r="A38" s="127" t="s">
        <v>124</v>
      </c>
      <c r="B38" s="10">
        <v>10</v>
      </c>
      <c r="C38" s="67"/>
      <c r="D38" s="128">
        <f>B38*C38</f>
        <v>0</v>
      </c>
      <c r="E38" s="129"/>
    </row>
    <row r="39" spans="1:6" x14ac:dyDescent="0.25">
      <c r="A39" s="127"/>
      <c r="B39" s="10"/>
      <c r="C39" s="94"/>
      <c r="D39" s="128"/>
      <c r="E39" s="129"/>
    </row>
    <row r="40" spans="1:6" x14ac:dyDescent="0.25">
      <c r="A40" s="133" t="s">
        <v>211</v>
      </c>
      <c r="B40" s="10"/>
      <c r="C40" s="94"/>
      <c r="D40" s="128"/>
      <c r="E40" s="129"/>
    </row>
    <row r="41" spans="1:6" ht="15.75" thickBot="1" x14ac:dyDescent="0.3">
      <c r="A41" s="134" t="s">
        <v>210</v>
      </c>
      <c r="B41" s="135">
        <v>125</v>
      </c>
      <c r="C41" s="68"/>
      <c r="D41" s="136">
        <f>B41*C41</f>
        <v>0</v>
      </c>
      <c r="E41" s="129" t="s">
        <v>197</v>
      </c>
      <c r="F41" t="e">
        <f t="shared" si="1"/>
        <v>#VALUE!</v>
      </c>
    </row>
    <row r="43" spans="1:6" ht="15.75" thickBot="1" x14ac:dyDescent="0.3">
      <c r="C43" s="31"/>
      <c r="D43" s="31">
        <f>SUM(D3:D41)</f>
        <v>0</v>
      </c>
    </row>
    <row r="44" spans="1:6" ht="15.75" thickBot="1" x14ac:dyDescent="0.3">
      <c r="A44" s="91" t="s">
        <v>214</v>
      </c>
      <c r="B44" s="164">
        <f>D43</f>
        <v>0</v>
      </c>
      <c r="C44" s="162"/>
    </row>
  </sheetData>
  <sheetProtection algorithmName="SHA-512" hashValue="wYGDRCU8Q11qQ4z7CztA55+ivHCMH1xGciLymFUlgPeCTe1QYfgiVW9RjzoKFRs78EVbjcHvub/Djuq+HpvluQ==" saltValue="ll9PA4wNkXR8ZJiJNnIaQw==" spinCount="100000" sheet="1"/>
  <mergeCells count="2">
    <mergeCell ref="A1:D1"/>
    <mergeCell ref="B44:C44"/>
  </mergeCells>
  <pageMargins left="0.25" right="0.25" top="0.75" bottom="0.75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EU26"/>
  <sheetViews>
    <sheetView topLeftCell="A4" zoomScaleNormal="100" workbookViewId="0">
      <selection activeCell="E7" sqref="E7"/>
    </sheetView>
  </sheetViews>
  <sheetFormatPr defaultRowHeight="15" x14ac:dyDescent="0.25"/>
  <cols>
    <col min="1" max="1" width="82.5703125" customWidth="1"/>
    <col min="2" max="2" width="40.28515625" bestFit="1" customWidth="1"/>
    <col min="3" max="3" width="15.7109375" customWidth="1"/>
    <col min="4" max="4" width="21.7109375" customWidth="1"/>
    <col min="5" max="5" width="12.42578125" style="9" bestFit="1" customWidth="1"/>
    <col min="6" max="6" width="19.5703125" customWidth="1"/>
  </cols>
  <sheetData>
    <row r="1" spans="1:1021 1027:2047 2053:3067 3073:4093 4099:5119 5125:6139 6145:7165 7171:8191 8197:9211 9217:10237 10243:11263 11269:12283 12289:13309 13315:14335 14341:15355 15361:16375" ht="34.5" customHeight="1" thickBot="1" x14ac:dyDescent="0.3">
      <c r="A1" s="163" t="s">
        <v>220</v>
      </c>
      <c r="B1" s="160"/>
      <c r="C1" s="160"/>
      <c r="D1" s="160"/>
      <c r="E1" s="160"/>
      <c r="F1" s="160"/>
      <c r="G1" s="69"/>
      <c r="M1" s="69"/>
      <c r="S1" s="69"/>
      <c r="Y1" s="69"/>
      <c r="AE1" s="69"/>
      <c r="AK1" s="69"/>
      <c r="AQ1" s="69"/>
      <c r="AW1" s="69"/>
      <c r="BC1" s="69"/>
      <c r="BI1" s="69"/>
      <c r="BO1" s="69"/>
      <c r="BU1" s="69"/>
      <c r="CA1" s="69"/>
      <c r="CG1" s="69"/>
      <c r="CM1" s="69"/>
      <c r="CS1" s="69"/>
      <c r="CY1" s="69"/>
      <c r="DE1" s="69"/>
      <c r="DK1" s="69"/>
      <c r="DQ1" s="69"/>
      <c r="DW1" s="69"/>
      <c r="EC1" s="69"/>
      <c r="EI1" s="69"/>
      <c r="EO1" s="69"/>
      <c r="EU1" s="69"/>
      <c r="FA1" s="69"/>
      <c r="FG1" s="69"/>
      <c r="FM1" s="69"/>
      <c r="FS1" s="69"/>
      <c r="FY1" s="69"/>
      <c r="GE1" s="69"/>
      <c r="GK1" s="69"/>
      <c r="GQ1" s="69"/>
      <c r="GW1" s="69"/>
      <c r="HC1" s="69"/>
      <c r="HI1" s="69"/>
      <c r="HO1" s="69"/>
      <c r="HU1" s="69"/>
      <c r="IA1" s="69"/>
      <c r="IG1" s="69"/>
      <c r="IM1" s="69"/>
      <c r="IS1" s="69"/>
      <c r="IY1" s="69"/>
      <c r="JE1" s="69"/>
      <c r="JK1" s="69"/>
      <c r="JQ1" s="69"/>
      <c r="JW1" s="69"/>
      <c r="KC1" s="69"/>
      <c r="KI1" s="69"/>
      <c r="KO1" s="69"/>
      <c r="KU1" s="69"/>
      <c r="LA1" s="69"/>
      <c r="LG1" s="69"/>
      <c r="LM1" s="69"/>
      <c r="LS1" s="69"/>
      <c r="LY1" s="69"/>
      <c r="ME1" s="69"/>
      <c r="MK1" s="69"/>
      <c r="MQ1" s="69"/>
      <c r="MW1" s="69"/>
      <c r="NC1" s="69"/>
      <c r="NI1" s="69"/>
      <c r="NO1" s="69"/>
      <c r="NU1" s="69"/>
      <c r="OA1" s="69"/>
      <c r="OG1" s="69"/>
      <c r="OM1" s="69"/>
      <c r="OS1" s="69"/>
      <c r="OY1" s="69"/>
      <c r="PE1" s="69"/>
      <c r="PK1" s="69"/>
      <c r="PQ1" s="69"/>
      <c r="PW1" s="69"/>
      <c r="QC1" s="69"/>
      <c r="QI1" s="69"/>
      <c r="QO1" s="69"/>
      <c r="QU1" s="69"/>
      <c r="RA1" s="69"/>
      <c r="RG1" s="69"/>
      <c r="RM1" s="69"/>
      <c r="RS1" s="69"/>
      <c r="RY1" s="69"/>
      <c r="SE1" s="69"/>
      <c r="SK1" s="69"/>
      <c r="SQ1" s="69"/>
      <c r="SW1" s="69"/>
      <c r="TC1" s="69"/>
      <c r="TI1" s="69"/>
      <c r="TO1" s="69"/>
      <c r="TU1" s="69"/>
      <c r="UA1" s="69"/>
      <c r="UG1" s="69"/>
      <c r="UM1" s="69"/>
      <c r="US1" s="69"/>
      <c r="UY1" s="69"/>
      <c r="VE1" s="69"/>
      <c r="VK1" s="69"/>
      <c r="VQ1" s="69"/>
      <c r="VW1" s="69"/>
      <c r="WC1" s="69"/>
      <c r="WI1" s="69"/>
      <c r="WO1" s="69"/>
      <c r="WU1" s="69"/>
      <c r="XA1" s="69"/>
      <c r="XG1" s="69"/>
      <c r="XM1" s="69"/>
      <c r="XS1" s="69"/>
      <c r="XY1" s="69"/>
      <c r="YE1" s="69"/>
      <c r="YK1" s="69"/>
      <c r="YQ1" s="69"/>
      <c r="YW1" s="69"/>
      <c r="ZC1" s="69"/>
      <c r="ZI1" s="69"/>
      <c r="ZO1" s="69"/>
      <c r="ZU1" s="69"/>
      <c r="AAA1" s="69"/>
      <c r="AAG1" s="69"/>
      <c r="AAM1" s="69"/>
      <c r="AAS1" s="69"/>
      <c r="AAY1" s="69"/>
      <c r="ABE1" s="69"/>
      <c r="ABK1" s="69"/>
      <c r="ABQ1" s="69"/>
      <c r="ABW1" s="69"/>
      <c r="ACC1" s="69"/>
      <c r="ACI1" s="69"/>
      <c r="ACO1" s="69"/>
      <c r="ACU1" s="69"/>
      <c r="ADA1" s="69"/>
      <c r="ADG1" s="69"/>
      <c r="ADM1" s="69"/>
      <c r="ADS1" s="69"/>
      <c r="ADY1" s="69"/>
      <c r="AEE1" s="69"/>
      <c r="AEK1" s="69"/>
      <c r="AEQ1" s="69"/>
      <c r="AEW1" s="69"/>
      <c r="AFC1" s="69"/>
      <c r="AFI1" s="69"/>
      <c r="AFO1" s="69"/>
      <c r="AFU1" s="69"/>
      <c r="AGA1" s="69"/>
      <c r="AGG1" s="69"/>
      <c r="AGM1" s="69"/>
      <c r="AGS1" s="69"/>
      <c r="AGY1" s="69"/>
      <c r="AHE1" s="69"/>
      <c r="AHK1" s="69"/>
      <c r="AHQ1" s="69"/>
      <c r="AHW1" s="69"/>
      <c r="AIC1" s="69"/>
      <c r="AII1" s="69"/>
      <c r="AIO1" s="69"/>
      <c r="AIU1" s="69"/>
      <c r="AJA1" s="69"/>
      <c r="AJG1" s="69"/>
      <c r="AJM1" s="69"/>
      <c r="AJS1" s="69"/>
      <c r="AJY1" s="69"/>
      <c r="AKE1" s="69"/>
      <c r="AKK1" s="69"/>
      <c r="AKQ1" s="69"/>
      <c r="AKW1" s="69"/>
      <c r="ALC1" s="69"/>
      <c r="ALI1" s="69"/>
      <c r="ALO1" s="69"/>
      <c r="ALU1" s="69"/>
      <c r="AMA1" s="69"/>
      <c r="AMG1" s="69"/>
      <c r="AMM1" s="69"/>
      <c r="AMS1" s="69"/>
      <c r="AMY1" s="69"/>
      <c r="ANE1" s="69"/>
      <c r="ANK1" s="69"/>
      <c r="ANQ1" s="69"/>
      <c r="ANW1" s="69"/>
      <c r="AOC1" s="69"/>
      <c r="AOI1" s="69"/>
      <c r="AOO1" s="69"/>
      <c r="AOU1" s="69"/>
      <c r="APA1" s="69"/>
      <c r="APG1" s="69"/>
      <c r="APM1" s="69"/>
      <c r="APS1" s="69"/>
      <c r="APY1" s="69"/>
      <c r="AQE1" s="69"/>
      <c r="AQK1" s="69"/>
      <c r="AQQ1" s="69"/>
      <c r="AQW1" s="69"/>
      <c r="ARC1" s="69"/>
      <c r="ARI1" s="69"/>
      <c r="ARO1" s="69"/>
      <c r="ARU1" s="69"/>
      <c r="ASA1" s="69"/>
      <c r="ASG1" s="69"/>
      <c r="ASM1" s="69"/>
      <c r="ASS1" s="69"/>
      <c r="ASY1" s="69"/>
      <c r="ATE1" s="69"/>
      <c r="ATK1" s="69"/>
      <c r="ATQ1" s="69"/>
      <c r="ATW1" s="69"/>
      <c r="AUC1" s="69"/>
      <c r="AUI1" s="69"/>
      <c r="AUO1" s="69"/>
      <c r="AUU1" s="69"/>
      <c r="AVA1" s="69"/>
      <c r="AVG1" s="69"/>
      <c r="AVM1" s="69"/>
      <c r="AVS1" s="69"/>
      <c r="AVY1" s="69"/>
      <c r="AWE1" s="69"/>
      <c r="AWK1" s="69"/>
      <c r="AWQ1" s="69"/>
      <c r="AWW1" s="69"/>
      <c r="AXC1" s="69"/>
      <c r="AXI1" s="69"/>
      <c r="AXO1" s="69"/>
      <c r="AXU1" s="69"/>
      <c r="AYA1" s="69"/>
      <c r="AYG1" s="69"/>
      <c r="AYM1" s="69"/>
      <c r="AYS1" s="69"/>
      <c r="AYY1" s="69"/>
      <c r="AZE1" s="69"/>
      <c r="AZK1" s="69"/>
      <c r="AZQ1" s="69"/>
      <c r="AZW1" s="69"/>
      <c r="BAC1" s="69"/>
      <c r="BAI1" s="69"/>
      <c r="BAO1" s="69"/>
      <c r="BAU1" s="69"/>
      <c r="BBA1" s="69"/>
      <c r="BBG1" s="69"/>
      <c r="BBM1" s="69"/>
      <c r="BBS1" s="69"/>
      <c r="BBY1" s="69"/>
      <c r="BCE1" s="69"/>
      <c r="BCK1" s="69"/>
      <c r="BCQ1" s="69"/>
      <c r="BCW1" s="69"/>
      <c r="BDC1" s="69"/>
      <c r="BDI1" s="69"/>
      <c r="BDO1" s="69"/>
      <c r="BDU1" s="69"/>
      <c r="BEA1" s="69"/>
      <c r="BEG1" s="69"/>
      <c r="BEM1" s="69"/>
      <c r="BES1" s="69"/>
      <c r="BEY1" s="69"/>
      <c r="BFE1" s="69"/>
      <c r="BFK1" s="69"/>
      <c r="BFQ1" s="69"/>
      <c r="BFW1" s="69"/>
      <c r="BGC1" s="69"/>
      <c r="BGI1" s="69"/>
      <c r="BGO1" s="69"/>
      <c r="BGU1" s="69"/>
      <c r="BHA1" s="69"/>
      <c r="BHG1" s="69"/>
      <c r="BHM1" s="69"/>
      <c r="BHS1" s="69"/>
      <c r="BHY1" s="69"/>
      <c r="BIE1" s="69"/>
      <c r="BIK1" s="69"/>
      <c r="BIQ1" s="69"/>
      <c r="BIW1" s="69"/>
      <c r="BJC1" s="69"/>
      <c r="BJI1" s="69"/>
      <c r="BJO1" s="69"/>
      <c r="BJU1" s="69"/>
      <c r="BKA1" s="69"/>
      <c r="BKG1" s="69"/>
      <c r="BKM1" s="69"/>
      <c r="BKS1" s="69"/>
      <c r="BKY1" s="69"/>
      <c r="BLE1" s="69"/>
      <c r="BLK1" s="69"/>
      <c r="BLQ1" s="69"/>
      <c r="BLW1" s="69"/>
      <c r="BMC1" s="69"/>
      <c r="BMI1" s="69"/>
      <c r="BMO1" s="69"/>
      <c r="BMU1" s="69"/>
      <c r="BNA1" s="69"/>
      <c r="BNG1" s="69"/>
      <c r="BNM1" s="69"/>
      <c r="BNS1" s="69"/>
      <c r="BNY1" s="69"/>
      <c r="BOE1" s="69"/>
      <c r="BOK1" s="69"/>
      <c r="BOQ1" s="69"/>
      <c r="BOW1" s="69"/>
      <c r="BPC1" s="69"/>
      <c r="BPI1" s="69"/>
      <c r="BPO1" s="69"/>
      <c r="BPU1" s="69"/>
      <c r="BQA1" s="69"/>
      <c r="BQG1" s="69"/>
      <c r="BQM1" s="69"/>
      <c r="BQS1" s="69"/>
      <c r="BQY1" s="69"/>
      <c r="BRE1" s="69"/>
      <c r="BRK1" s="69"/>
      <c r="BRQ1" s="69"/>
      <c r="BRW1" s="69"/>
      <c r="BSC1" s="69"/>
      <c r="BSI1" s="69"/>
      <c r="BSO1" s="69"/>
      <c r="BSU1" s="69"/>
      <c r="BTA1" s="69"/>
      <c r="BTG1" s="69"/>
      <c r="BTM1" s="69"/>
      <c r="BTS1" s="69"/>
      <c r="BTY1" s="69"/>
      <c r="BUE1" s="69"/>
      <c r="BUK1" s="69"/>
      <c r="BUQ1" s="69"/>
      <c r="BUW1" s="69"/>
      <c r="BVC1" s="69"/>
      <c r="BVI1" s="69"/>
      <c r="BVO1" s="69"/>
      <c r="BVU1" s="69"/>
      <c r="BWA1" s="69"/>
      <c r="BWG1" s="69"/>
      <c r="BWM1" s="69"/>
      <c r="BWS1" s="69"/>
      <c r="BWY1" s="69"/>
      <c r="BXE1" s="69"/>
      <c r="BXK1" s="69"/>
      <c r="BXQ1" s="69"/>
      <c r="BXW1" s="69"/>
      <c r="BYC1" s="69"/>
      <c r="BYI1" s="69"/>
      <c r="BYO1" s="69"/>
      <c r="BYU1" s="69"/>
      <c r="BZA1" s="69"/>
      <c r="BZG1" s="69"/>
      <c r="BZM1" s="69"/>
      <c r="BZS1" s="69"/>
      <c r="BZY1" s="69"/>
      <c r="CAE1" s="69"/>
      <c r="CAK1" s="69"/>
      <c r="CAQ1" s="69"/>
      <c r="CAW1" s="69"/>
      <c r="CBC1" s="69"/>
      <c r="CBI1" s="69"/>
      <c r="CBO1" s="69"/>
      <c r="CBU1" s="69"/>
      <c r="CCA1" s="69"/>
      <c r="CCG1" s="69"/>
      <c r="CCM1" s="69"/>
      <c r="CCS1" s="69"/>
      <c r="CCY1" s="69"/>
      <c r="CDE1" s="69"/>
      <c r="CDK1" s="69"/>
      <c r="CDQ1" s="69"/>
      <c r="CDW1" s="69"/>
      <c r="CEC1" s="69"/>
      <c r="CEI1" s="69"/>
      <c r="CEO1" s="69"/>
      <c r="CEU1" s="69"/>
      <c r="CFA1" s="69"/>
      <c r="CFG1" s="69"/>
      <c r="CFM1" s="69"/>
      <c r="CFS1" s="69"/>
      <c r="CFY1" s="69"/>
      <c r="CGE1" s="69"/>
      <c r="CGK1" s="69"/>
      <c r="CGQ1" s="69"/>
      <c r="CGW1" s="69"/>
      <c r="CHC1" s="69"/>
      <c r="CHI1" s="69"/>
      <c r="CHO1" s="69"/>
      <c r="CHU1" s="69"/>
      <c r="CIA1" s="69"/>
      <c r="CIG1" s="69"/>
      <c r="CIM1" s="69"/>
      <c r="CIS1" s="69"/>
      <c r="CIY1" s="69"/>
      <c r="CJE1" s="69"/>
      <c r="CJK1" s="69"/>
      <c r="CJQ1" s="69"/>
      <c r="CJW1" s="69"/>
      <c r="CKC1" s="69"/>
      <c r="CKI1" s="69"/>
      <c r="CKO1" s="69"/>
      <c r="CKU1" s="69"/>
      <c r="CLA1" s="69"/>
      <c r="CLG1" s="69"/>
      <c r="CLM1" s="69"/>
      <c r="CLS1" s="69"/>
      <c r="CLY1" s="69"/>
      <c r="CME1" s="69"/>
      <c r="CMK1" s="69"/>
      <c r="CMQ1" s="69"/>
      <c r="CMW1" s="69"/>
      <c r="CNC1" s="69"/>
      <c r="CNI1" s="69"/>
      <c r="CNO1" s="69"/>
      <c r="CNU1" s="69"/>
      <c r="COA1" s="69"/>
      <c r="COG1" s="69"/>
      <c r="COM1" s="69"/>
      <c r="COS1" s="69"/>
      <c r="COY1" s="69"/>
      <c r="CPE1" s="69"/>
      <c r="CPK1" s="69"/>
      <c r="CPQ1" s="69"/>
      <c r="CPW1" s="69"/>
      <c r="CQC1" s="69"/>
      <c r="CQI1" s="69"/>
      <c r="CQO1" s="69"/>
      <c r="CQU1" s="69"/>
      <c r="CRA1" s="69"/>
      <c r="CRG1" s="69"/>
      <c r="CRM1" s="69"/>
      <c r="CRS1" s="69"/>
      <c r="CRY1" s="69"/>
      <c r="CSE1" s="69"/>
      <c r="CSK1" s="69"/>
      <c r="CSQ1" s="69"/>
      <c r="CSW1" s="69"/>
      <c r="CTC1" s="69"/>
      <c r="CTI1" s="69"/>
      <c r="CTO1" s="69"/>
      <c r="CTU1" s="69"/>
      <c r="CUA1" s="69"/>
      <c r="CUG1" s="69"/>
      <c r="CUM1" s="69"/>
      <c r="CUS1" s="69"/>
      <c r="CUY1" s="69"/>
      <c r="CVE1" s="69"/>
      <c r="CVK1" s="69"/>
      <c r="CVQ1" s="69"/>
      <c r="CVW1" s="69"/>
      <c r="CWC1" s="69"/>
      <c r="CWI1" s="69"/>
      <c r="CWO1" s="69"/>
      <c r="CWU1" s="69"/>
      <c r="CXA1" s="69"/>
      <c r="CXG1" s="69"/>
      <c r="CXM1" s="69"/>
      <c r="CXS1" s="69"/>
      <c r="CXY1" s="69"/>
      <c r="CYE1" s="69"/>
      <c r="CYK1" s="69"/>
      <c r="CYQ1" s="69"/>
      <c r="CYW1" s="69"/>
      <c r="CZC1" s="69"/>
      <c r="CZI1" s="69"/>
      <c r="CZO1" s="69"/>
      <c r="CZU1" s="69"/>
      <c r="DAA1" s="69"/>
      <c r="DAG1" s="69"/>
      <c r="DAM1" s="69"/>
      <c r="DAS1" s="69"/>
      <c r="DAY1" s="69"/>
      <c r="DBE1" s="69"/>
      <c r="DBK1" s="69"/>
      <c r="DBQ1" s="69"/>
      <c r="DBW1" s="69"/>
      <c r="DCC1" s="69"/>
      <c r="DCI1" s="69"/>
      <c r="DCO1" s="69"/>
      <c r="DCU1" s="69"/>
      <c r="DDA1" s="69"/>
      <c r="DDG1" s="69"/>
      <c r="DDM1" s="69"/>
      <c r="DDS1" s="69"/>
      <c r="DDY1" s="69"/>
      <c r="DEE1" s="69"/>
      <c r="DEK1" s="69"/>
      <c r="DEQ1" s="69"/>
      <c r="DEW1" s="69"/>
      <c r="DFC1" s="69"/>
      <c r="DFI1" s="69"/>
      <c r="DFO1" s="69"/>
      <c r="DFU1" s="69"/>
      <c r="DGA1" s="69"/>
      <c r="DGG1" s="69"/>
      <c r="DGM1" s="69"/>
      <c r="DGS1" s="69"/>
      <c r="DGY1" s="69"/>
      <c r="DHE1" s="69"/>
      <c r="DHK1" s="69"/>
      <c r="DHQ1" s="69"/>
      <c r="DHW1" s="69"/>
      <c r="DIC1" s="69"/>
      <c r="DII1" s="69"/>
      <c r="DIO1" s="69"/>
      <c r="DIU1" s="69"/>
      <c r="DJA1" s="69"/>
      <c r="DJG1" s="69"/>
      <c r="DJM1" s="69"/>
      <c r="DJS1" s="69"/>
      <c r="DJY1" s="69"/>
      <c r="DKE1" s="69"/>
      <c r="DKK1" s="69"/>
      <c r="DKQ1" s="69"/>
      <c r="DKW1" s="69"/>
      <c r="DLC1" s="69"/>
      <c r="DLI1" s="69"/>
      <c r="DLO1" s="69"/>
      <c r="DLU1" s="69"/>
      <c r="DMA1" s="69"/>
      <c r="DMG1" s="69"/>
      <c r="DMM1" s="69"/>
      <c r="DMS1" s="69"/>
      <c r="DMY1" s="69"/>
      <c r="DNE1" s="69"/>
      <c r="DNK1" s="69"/>
      <c r="DNQ1" s="69"/>
      <c r="DNW1" s="69"/>
      <c r="DOC1" s="69"/>
      <c r="DOI1" s="69"/>
      <c r="DOO1" s="69"/>
      <c r="DOU1" s="69"/>
      <c r="DPA1" s="69"/>
      <c r="DPG1" s="69"/>
      <c r="DPM1" s="69"/>
      <c r="DPS1" s="69"/>
      <c r="DPY1" s="69"/>
      <c r="DQE1" s="69"/>
      <c r="DQK1" s="69"/>
      <c r="DQQ1" s="69"/>
      <c r="DQW1" s="69"/>
      <c r="DRC1" s="69"/>
      <c r="DRI1" s="69"/>
      <c r="DRO1" s="69"/>
      <c r="DRU1" s="69"/>
      <c r="DSA1" s="69"/>
      <c r="DSG1" s="69"/>
      <c r="DSM1" s="69"/>
      <c r="DSS1" s="69"/>
      <c r="DSY1" s="69"/>
      <c r="DTE1" s="69"/>
      <c r="DTK1" s="69"/>
      <c r="DTQ1" s="69"/>
      <c r="DTW1" s="69"/>
      <c r="DUC1" s="69"/>
      <c r="DUI1" s="69"/>
      <c r="DUO1" s="69"/>
      <c r="DUU1" s="69"/>
      <c r="DVA1" s="69"/>
      <c r="DVG1" s="69"/>
      <c r="DVM1" s="69"/>
      <c r="DVS1" s="69"/>
      <c r="DVY1" s="69"/>
      <c r="DWE1" s="69"/>
      <c r="DWK1" s="69"/>
      <c r="DWQ1" s="69"/>
      <c r="DWW1" s="69"/>
      <c r="DXC1" s="69"/>
      <c r="DXI1" s="69"/>
      <c r="DXO1" s="69"/>
      <c r="DXU1" s="69"/>
      <c r="DYA1" s="69"/>
      <c r="DYG1" s="69"/>
      <c r="DYM1" s="69"/>
      <c r="DYS1" s="69"/>
      <c r="DYY1" s="69"/>
      <c r="DZE1" s="69"/>
      <c r="DZK1" s="69"/>
      <c r="DZQ1" s="69"/>
      <c r="DZW1" s="69"/>
      <c r="EAC1" s="69"/>
      <c r="EAI1" s="69"/>
      <c r="EAO1" s="69"/>
      <c r="EAU1" s="69"/>
      <c r="EBA1" s="69"/>
      <c r="EBG1" s="69"/>
      <c r="EBM1" s="69"/>
      <c r="EBS1" s="69"/>
      <c r="EBY1" s="69"/>
      <c r="ECE1" s="69"/>
      <c r="ECK1" s="69"/>
      <c r="ECQ1" s="69"/>
      <c r="ECW1" s="69"/>
      <c r="EDC1" s="69"/>
      <c r="EDI1" s="69"/>
      <c r="EDO1" s="69"/>
      <c r="EDU1" s="69"/>
      <c r="EEA1" s="69"/>
      <c r="EEG1" s="69"/>
      <c r="EEM1" s="69"/>
      <c r="EES1" s="69"/>
      <c r="EEY1" s="69"/>
      <c r="EFE1" s="69"/>
      <c r="EFK1" s="69"/>
      <c r="EFQ1" s="69"/>
      <c r="EFW1" s="69"/>
      <c r="EGC1" s="69"/>
      <c r="EGI1" s="69"/>
      <c r="EGO1" s="69"/>
      <c r="EGU1" s="69"/>
      <c r="EHA1" s="69"/>
      <c r="EHG1" s="69"/>
      <c r="EHM1" s="69"/>
      <c r="EHS1" s="69"/>
      <c r="EHY1" s="69"/>
      <c r="EIE1" s="69"/>
      <c r="EIK1" s="69"/>
      <c r="EIQ1" s="69"/>
      <c r="EIW1" s="69"/>
      <c r="EJC1" s="69"/>
      <c r="EJI1" s="69"/>
      <c r="EJO1" s="69"/>
      <c r="EJU1" s="69"/>
      <c r="EKA1" s="69"/>
      <c r="EKG1" s="69"/>
      <c r="EKM1" s="69"/>
      <c r="EKS1" s="69"/>
      <c r="EKY1" s="69"/>
      <c r="ELE1" s="69"/>
      <c r="ELK1" s="69"/>
      <c r="ELQ1" s="69"/>
      <c r="ELW1" s="69"/>
      <c r="EMC1" s="69"/>
      <c r="EMI1" s="69"/>
      <c r="EMO1" s="69"/>
      <c r="EMU1" s="69"/>
      <c r="ENA1" s="69"/>
      <c r="ENG1" s="69"/>
      <c r="ENM1" s="69"/>
      <c r="ENS1" s="69"/>
      <c r="ENY1" s="69"/>
      <c r="EOE1" s="69"/>
      <c r="EOK1" s="69"/>
      <c r="EOQ1" s="69"/>
      <c r="EOW1" s="69"/>
      <c r="EPC1" s="69"/>
      <c r="EPI1" s="69"/>
      <c r="EPO1" s="69"/>
      <c r="EPU1" s="69"/>
      <c r="EQA1" s="69"/>
      <c r="EQG1" s="69"/>
      <c r="EQM1" s="69"/>
      <c r="EQS1" s="69"/>
      <c r="EQY1" s="69"/>
      <c r="ERE1" s="69"/>
      <c r="ERK1" s="69"/>
      <c r="ERQ1" s="69"/>
      <c r="ERW1" s="69"/>
      <c r="ESC1" s="69"/>
      <c r="ESI1" s="69"/>
      <c r="ESO1" s="69"/>
      <c r="ESU1" s="69"/>
      <c r="ETA1" s="69"/>
      <c r="ETG1" s="69"/>
      <c r="ETM1" s="69"/>
      <c r="ETS1" s="69"/>
      <c r="ETY1" s="69"/>
      <c r="EUE1" s="69"/>
      <c r="EUK1" s="69"/>
      <c r="EUQ1" s="69"/>
      <c r="EUW1" s="69"/>
      <c r="EVC1" s="69"/>
      <c r="EVI1" s="69"/>
      <c r="EVO1" s="69"/>
      <c r="EVU1" s="69"/>
      <c r="EWA1" s="69"/>
      <c r="EWG1" s="69"/>
      <c r="EWM1" s="69"/>
      <c r="EWS1" s="69"/>
      <c r="EWY1" s="69"/>
      <c r="EXE1" s="69"/>
      <c r="EXK1" s="69"/>
      <c r="EXQ1" s="69"/>
      <c r="EXW1" s="69"/>
      <c r="EYC1" s="69"/>
      <c r="EYI1" s="69"/>
      <c r="EYO1" s="69"/>
      <c r="EYU1" s="69"/>
      <c r="EZA1" s="69"/>
      <c r="EZG1" s="69"/>
      <c r="EZM1" s="69"/>
      <c r="EZS1" s="69"/>
      <c r="EZY1" s="69"/>
      <c r="FAE1" s="69"/>
      <c r="FAK1" s="69"/>
      <c r="FAQ1" s="69"/>
      <c r="FAW1" s="69"/>
      <c r="FBC1" s="69"/>
      <c r="FBI1" s="69"/>
      <c r="FBO1" s="69"/>
      <c r="FBU1" s="69"/>
      <c r="FCA1" s="69"/>
      <c r="FCG1" s="69"/>
      <c r="FCM1" s="69"/>
      <c r="FCS1" s="69"/>
      <c r="FCY1" s="69"/>
      <c r="FDE1" s="69"/>
      <c r="FDK1" s="69"/>
      <c r="FDQ1" s="69"/>
      <c r="FDW1" s="69"/>
      <c r="FEC1" s="69"/>
      <c r="FEI1" s="69"/>
      <c r="FEO1" s="69"/>
      <c r="FEU1" s="69"/>
      <c r="FFA1" s="69"/>
      <c r="FFG1" s="69"/>
      <c r="FFM1" s="69"/>
      <c r="FFS1" s="69"/>
      <c r="FFY1" s="69"/>
      <c r="FGE1" s="69"/>
      <c r="FGK1" s="69"/>
      <c r="FGQ1" s="69"/>
      <c r="FGW1" s="69"/>
      <c r="FHC1" s="69"/>
      <c r="FHI1" s="69"/>
      <c r="FHO1" s="69"/>
      <c r="FHU1" s="69"/>
      <c r="FIA1" s="69"/>
      <c r="FIG1" s="69"/>
      <c r="FIM1" s="69"/>
      <c r="FIS1" s="69"/>
      <c r="FIY1" s="69"/>
      <c r="FJE1" s="69"/>
      <c r="FJK1" s="69"/>
      <c r="FJQ1" s="69"/>
      <c r="FJW1" s="69"/>
      <c r="FKC1" s="69"/>
      <c r="FKI1" s="69"/>
      <c r="FKO1" s="69"/>
      <c r="FKU1" s="69"/>
      <c r="FLA1" s="69"/>
      <c r="FLG1" s="69"/>
      <c r="FLM1" s="69"/>
      <c r="FLS1" s="69"/>
      <c r="FLY1" s="69"/>
      <c r="FME1" s="69"/>
      <c r="FMK1" s="69"/>
      <c r="FMQ1" s="69"/>
      <c r="FMW1" s="69"/>
      <c r="FNC1" s="69"/>
      <c r="FNI1" s="69"/>
      <c r="FNO1" s="69"/>
      <c r="FNU1" s="69"/>
      <c r="FOA1" s="69"/>
      <c r="FOG1" s="69"/>
      <c r="FOM1" s="69"/>
      <c r="FOS1" s="69"/>
      <c r="FOY1" s="69"/>
      <c r="FPE1" s="69"/>
      <c r="FPK1" s="69"/>
      <c r="FPQ1" s="69"/>
      <c r="FPW1" s="69"/>
      <c r="FQC1" s="69"/>
      <c r="FQI1" s="69"/>
      <c r="FQO1" s="69"/>
      <c r="FQU1" s="69"/>
      <c r="FRA1" s="69"/>
      <c r="FRG1" s="69"/>
      <c r="FRM1" s="69"/>
      <c r="FRS1" s="69"/>
      <c r="FRY1" s="69"/>
      <c r="FSE1" s="69"/>
      <c r="FSK1" s="69"/>
      <c r="FSQ1" s="69"/>
      <c r="FSW1" s="69"/>
      <c r="FTC1" s="69"/>
      <c r="FTI1" s="69"/>
      <c r="FTO1" s="69"/>
      <c r="FTU1" s="69"/>
      <c r="FUA1" s="69"/>
      <c r="FUG1" s="69"/>
      <c r="FUM1" s="69"/>
      <c r="FUS1" s="69"/>
      <c r="FUY1" s="69"/>
      <c r="FVE1" s="69"/>
      <c r="FVK1" s="69"/>
      <c r="FVQ1" s="69"/>
      <c r="FVW1" s="69"/>
      <c r="FWC1" s="69"/>
      <c r="FWI1" s="69"/>
      <c r="FWO1" s="69"/>
      <c r="FWU1" s="69"/>
      <c r="FXA1" s="69"/>
      <c r="FXG1" s="69"/>
      <c r="FXM1" s="69"/>
      <c r="FXS1" s="69"/>
      <c r="FXY1" s="69"/>
      <c r="FYE1" s="69"/>
      <c r="FYK1" s="69"/>
      <c r="FYQ1" s="69"/>
      <c r="FYW1" s="69"/>
      <c r="FZC1" s="69"/>
      <c r="FZI1" s="69"/>
      <c r="FZO1" s="69"/>
      <c r="FZU1" s="69"/>
      <c r="GAA1" s="69"/>
      <c r="GAG1" s="69"/>
      <c r="GAM1" s="69"/>
      <c r="GAS1" s="69"/>
      <c r="GAY1" s="69"/>
      <c r="GBE1" s="69"/>
      <c r="GBK1" s="69"/>
      <c r="GBQ1" s="69"/>
      <c r="GBW1" s="69"/>
      <c r="GCC1" s="69"/>
      <c r="GCI1" s="69"/>
      <c r="GCO1" s="69"/>
      <c r="GCU1" s="69"/>
      <c r="GDA1" s="69"/>
      <c r="GDG1" s="69"/>
      <c r="GDM1" s="69"/>
      <c r="GDS1" s="69"/>
      <c r="GDY1" s="69"/>
      <c r="GEE1" s="69"/>
      <c r="GEK1" s="69"/>
      <c r="GEQ1" s="69"/>
      <c r="GEW1" s="69"/>
      <c r="GFC1" s="69"/>
      <c r="GFI1" s="69"/>
      <c r="GFO1" s="69"/>
      <c r="GFU1" s="69"/>
      <c r="GGA1" s="69"/>
      <c r="GGG1" s="69"/>
      <c r="GGM1" s="69"/>
      <c r="GGS1" s="69"/>
      <c r="GGY1" s="69"/>
      <c r="GHE1" s="69"/>
      <c r="GHK1" s="69"/>
      <c r="GHQ1" s="69"/>
      <c r="GHW1" s="69"/>
      <c r="GIC1" s="69"/>
      <c r="GII1" s="69"/>
      <c r="GIO1" s="69"/>
      <c r="GIU1" s="69"/>
      <c r="GJA1" s="69"/>
      <c r="GJG1" s="69"/>
      <c r="GJM1" s="69"/>
      <c r="GJS1" s="69"/>
      <c r="GJY1" s="69"/>
      <c r="GKE1" s="69"/>
      <c r="GKK1" s="69"/>
      <c r="GKQ1" s="69"/>
      <c r="GKW1" s="69"/>
      <c r="GLC1" s="69"/>
      <c r="GLI1" s="69"/>
      <c r="GLO1" s="69"/>
      <c r="GLU1" s="69"/>
      <c r="GMA1" s="69"/>
      <c r="GMG1" s="69"/>
      <c r="GMM1" s="69"/>
      <c r="GMS1" s="69"/>
      <c r="GMY1" s="69"/>
      <c r="GNE1" s="69"/>
      <c r="GNK1" s="69"/>
      <c r="GNQ1" s="69"/>
      <c r="GNW1" s="69"/>
      <c r="GOC1" s="69"/>
      <c r="GOI1" s="69"/>
      <c r="GOO1" s="69"/>
      <c r="GOU1" s="69"/>
      <c r="GPA1" s="69"/>
      <c r="GPG1" s="69"/>
      <c r="GPM1" s="69"/>
      <c r="GPS1" s="69"/>
      <c r="GPY1" s="69"/>
      <c r="GQE1" s="69"/>
      <c r="GQK1" s="69"/>
      <c r="GQQ1" s="69"/>
      <c r="GQW1" s="69"/>
      <c r="GRC1" s="69"/>
      <c r="GRI1" s="69"/>
      <c r="GRO1" s="69"/>
      <c r="GRU1" s="69"/>
      <c r="GSA1" s="69"/>
      <c r="GSG1" s="69"/>
      <c r="GSM1" s="69"/>
      <c r="GSS1" s="69"/>
      <c r="GSY1" s="69"/>
      <c r="GTE1" s="69"/>
      <c r="GTK1" s="69"/>
      <c r="GTQ1" s="69"/>
      <c r="GTW1" s="69"/>
      <c r="GUC1" s="69"/>
      <c r="GUI1" s="69"/>
      <c r="GUO1" s="69"/>
      <c r="GUU1" s="69"/>
      <c r="GVA1" s="69"/>
      <c r="GVG1" s="69"/>
      <c r="GVM1" s="69"/>
      <c r="GVS1" s="69"/>
      <c r="GVY1" s="69"/>
      <c r="GWE1" s="69"/>
      <c r="GWK1" s="69"/>
      <c r="GWQ1" s="69"/>
      <c r="GWW1" s="69"/>
      <c r="GXC1" s="69"/>
      <c r="GXI1" s="69"/>
      <c r="GXO1" s="69"/>
      <c r="GXU1" s="69"/>
      <c r="GYA1" s="69"/>
      <c r="GYG1" s="69"/>
      <c r="GYM1" s="69"/>
      <c r="GYS1" s="69"/>
      <c r="GYY1" s="69"/>
      <c r="GZE1" s="69"/>
      <c r="GZK1" s="69"/>
      <c r="GZQ1" s="69"/>
      <c r="GZW1" s="69"/>
      <c r="HAC1" s="69"/>
      <c r="HAI1" s="69"/>
      <c r="HAO1" s="69"/>
      <c r="HAU1" s="69"/>
      <c r="HBA1" s="69"/>
      <c r="HBG1" s="69"/>
      <c r="HBM1" s="69"/>
      <c r="HBS1" s="69"/>
      <c r="HBY1" s="69"/>
      <c r="HCE1" s="69"/>
      <c r="HCK1" s="69"/>
      <c r="HCQ1" s="69"/>
      <c r="HCW1" s="69"/>
      <c r="HDC1" s="69"/>
      <c r="HDI1" s="69"/>
      <c r="HDO1" s="69"/>
      <c r="HDU1" s="69"/>
      <c r="HEA1" s="69"/>
      <c r="HEG1" s="69"/>
      <c r="HEM1" s="69"/>
      <c r="HES1" s="69"/>
      <c r="HEY1" s="69"/>
      <c r="HFE1" s="69"/>
      <c r="HFK1" s="69"/>
      <c r="HFQ1" s="69"/>
      <c r="HFW1" s="69"/>
      <c r="HGC1" s="69"/>
      <c r="HGI1" s="69"/>
      <c r="HGO1" s="69"/>
      <c r="HGU1" s="69"/>
      <c r="HHA1" s="69"/>
      <c r="HHG1" s="69"/>
      <c r="HHM1" s="69"/>
      <c r="HHS1" s="69"/>
      <c r="HHY1" s="69"/>
      <c r="HIE1" s="69"/>
      <c r="HIK1" s="69"/>
      <c r="HIQ1" s="69"/>
      <c r="HIW1" s="69"/>
      <c r="HJC1" s="69"/>
      <c r="HJI1" s="69"/>
      <c r="HJO1" s="69"/>
      <c r="HJU1" s="69"/>
      <c r="HKA1" s="69"/>
      <c r="HKG1" s="69"/>
      <c r="HKM1" s="69"/>
      <c r="HKS1" s="69"/>
      <c r="HKY1" s="69"/>
      <c r="HLE1" s="69"/>
      <c r="HLK1" s="69"/>
      <c r="HLQ1" s="69"/>
      <c r="HLW1" s="69"/>
      <c r="HMC1" s="69"/>
      <c r="HMI1" s="69"/>
      <c r="HMO1" s="69"/>
      <c r="HMU1" s="69"/>
      <c r="HNA1" s="69"/>
      <c r="HNG1" s="69"/>
      <c r="HNM1" s="69"/>
      <c r="HNS1" s="69"/>
      <c r="HNY1" s="69"/>
      <c r="HOE1" s="69"/>
      <c r="HOK1" s="69"/>
      <c r="HOQ1" s="69"/>
      <c r="HOW1" s="69"/>
      <c r="HPC1" s="69"/>
      <c r="HPI1" s="69"/>
      <c r="HPO1" s="69"/>
      <c r="HPU1" s="69"/>
      <c r="HQA1" s="69"/>
      <c r="HQG1" s="69"/>
      <c r="HQM1" s="69"/>
      <c r="HQS1" s="69"/>
      <c r="HQY1" s="69"/>
      <c r="HRE1" s="69"/>
      <c r="HRK1" s="69"/>
      <c r="HRQ1" s="69"/>
      <c r="HRW1" s="69"/>
      <c r="HSC1" s="69"/>
      <c r="HSI1" s="69"/>
      <c r="HSO1" s="69"/>
      <c r="HSU1" s="69"/>
      <c r="HTA1" s="69"/>
      <c r="HTG1" s="69"/>
      <c r="HTM1" s="69"/>
      <c r="HTS1" s="69"/>
      <c r="HTY1" s="69"/>
      <c r="HUE1" s="69"/>
      <c r="HUK1" s="69"/>
      <c r="HUQ1" s="69"/>
      <c r="HUW1" s="69"/>
      <c r="HVC1" s="69"/>
      <c r="HVI1" s="69"/>
      <c r="HVO1" s="69"/>
      <c r="HVU1" s="69"/>
      <c r="HWA1" s="69"/>
      <c r="HWG1" s="69"/>
      <c r="HWM1" s="69"/>
      <c r="HWS1" s="69"/>
      <c r="HWY1" s="69"/>
      <c r="HXE1" s="69"/>
      <c r="HXK1" s="69"/>
      <c r="HXQ1" s="69"/>
      <c r="HXW1" s="69"/>
      <c r="HYC1" s="69"/>
      <c r="HYI1" s="69"/>
      <c r="HYO1" s="69"/>
      <c r="HYU1" s="69"/>
      <c r="HZA1" s="69"/>
      <c r="HZG1" s="69"/>
      <c r="HZM1" s="69"/>
      <c r="HZS1" s="69"/>
      <c r="HZY1" s="69"/>
      <c r="IAE1" s="69"/>
      <c r="IAK1" s="69"/>
      <c r="IAQ1" s="69"/>
      <c r="IAW1" s="69"/>
      <c r="IBC1" s="69"/>
      <c r="IBI1" s="69"/>
      <c r="IBO1" s="69"/>
      <c r="IBU1" s="69"/>
      <c r="ICA1" s="69"/>
      <c r="ICG1" s="69"/>
      <c r="ICM1" s="69"/>
      <c r="ICS1" s="69"/>
      <c r="ICY1" s="69"/>
      <c r="IDE1" s="69"/>
      <c r="IDK1" s="69"/>
      <c r="IDQ1" s="69"/>
      <c r="IDW1" s="69"/>
      <c r="IEC1" s="69"/>
      <c r="IEI1" s="69"/>
      <c r="IEO1" s="69"/>
      <c r="IEU1" s="69"/>
      <c r="IFA1" s="69"/>
      <c r="IFG1" s="69"/>
      <c r="IFM1" s="69"/>
      <c r="IFS1" s="69"/>
      <c r="IFY1" s="69"/>
      <c r="IGE1" s="69"/>
      <c r="IGK1" s="69"/>
      <c r="IGQ1" s="69"/>
      <c r="IGW1" s="69"/>
      <c r="IHC1" s="69"/>
      <c r="IHI1" s="69"/>
      <c r="IHO1" s="69"/>
      <c r="IHU1" s="69"/>
      <c r="IIA1" s="69"/>
      <c r="IIG1" s="69"/>
      <c r="IIM1" s="69"/>
      <c r="IIS1" s="69"/>
      <c r="IIY1" s="69"/>
      <c r="IJE1" s="69"/>
      <c r="IJK1" s="69"/>
      <c r="IJQ1" s="69"/>
      <c r="IJW1" s="69"/>
      <c r="IKC1" s="69"/>
      <c r="IKI1" s="69"/>
      <c r="IKO1" s="69"/>
      <c r="IKU1" s="69"/>
      <c r="ILA1" s="69"/>
      <c r="ILG1" s="69"/>
      <c r="ILM1" s="69"/>
      <c r="ILS1" s="69"/>
      <c r="ILY1" s="69"/>
      <c r="IME1" s="69"/>
      <c r="IMK1" s="69"/>
      <c r="IMQ1" s="69"/>
      <c r="IMW1" s="69"/>
      <c r="INC1" s="69"/>
      <c r="INI1" s="69"/>
      <c r="INO1" s="69"/>
      <c r="INU1" s="69"/>
      <c r="IOA1" s="69"/>
      <c r="IOG1" s="69"/>
      <c r="IOM1" s="69"/>
      <c r="IOS1" s="69"/>
      <c r="IOY1" s="69"/>
      <c r="IPE1" s="69"/>
      <c r="IPK1" s="69"/>
      <c r="IPQ1" s="69"/>
      <c r="IPW1" s="69"/>
      <c r="IQC1" s="69"/>
      <c r="IQI1" s="69"/>
      <c r="IQO1" s="69"/>
      <c r="IQU1" s="69"/>
      <c r="IRA1" s="69"/>
      <c r="IRG1" s="69"/>
      <c r="IRM1" s="69"/>
      <c r="IRS1" s="69"/>
      <c r="IRY1" s="69"/>
      <c r="ISE1" s="69"/>
      <c r="ISK1" s="69"/>
      <c r="ISQ1" s="69"/>
      <c r="ISW1" s="69"/>
      <c r="ITC1" s="69"/>
      <c r="ITI1" s="69"/>
      <c r="ITO1" s="69"/>
      <c r="ITU1" s="69"/>
      <c r="IUA1" s="69"/>
      <c r="IUG1" s="69"/>
      <c r="IUM1" s="69"/>
      <c r="IUS1" s="69"/>
      <c r="IUY1" s="69"/>
      <c r="IVE1" s="69"/>
      <c r="IVK1" s="69"/>
      <c r="IVQ1" s="69"/>
      <c r="IVW1" s="69"/>
      <c r="IWC1" s="69"/>
      <c r="IWI1" s="69"/>
      <c r="IWO1" s="69"/>
      <c r="IWU1" s="69"/>
      <c r="IXA1" s="69"/>
      <c r="IXG1" s="69"/>
      <c r="IXM1" s="69"/>
      <c r="IXS1" s="69"/>
      <c r="IXY1" s="69"/>
      <c r="IYE1" s="69"/>
      <c r="IYK1" s="69"/>
      <c r="IYQ1" s="69"/>
      <c r="IYW1" s="69"/>
      <c r="IZC1" s="69"/>
      <c r="IZI1" s="69"/>
      <c r="IZO1" s="69"/>
      <c r="IZU1" s="69"/>
      <c r="JAA1" s="69"/>
      <c r="JAG1" s="69"/>
      <c r="JAM1" s="69"/>
      <c r="JAS1" s="69"/>
      <c r="JAY1" s="69"/>
      <c r="JBE1" s="69"/>
      <c r="JBK1" s="69"/>
      <c r="JBQ1" s="69"/>
      <c r="JBW1" s="69"/>
      <c r="JCC1" s="69"/>
      <c r="JCI1" s="69"/>
      <c r="JCO1" s="69"/>
      <c r="JCU1" s="69"/>
      <c r="JDA1" s="69"/>
      <c r="JDG1" s="69"/>
      <c r="JDM1" s="69"/>
      <c r="JDS1" s="69"/>
      <c r="JDY1" s="69"/>
      <c r="JEE1" s="69"/>
      <c r="JEK1" s="69"/>
      <c r="JEQ1" s="69"/>
      <c r="JEW1" s="69"/>
      <c r="JFC1" s="69"/>
      <c r="JFI1" s="69"/>
      <c r="JFO1" s="69"/>
      <c r="JFU1" s="69"/>
      <c r="JGA1" s="69"/>
      <c r="JGG1" s="69"/>
      <c r="JGM1" s="69"/>
      <c r="JGS1" s="69"/>
      <c r="JGY1" s="69"/>
      <c r="JHE1" s="69"/>
      <c r="JHK1" s="69"/>
      <c r="JHQ1" s="69"/>
      <c r="JHW1" s="69"/>
      <c r="JIC1" s="69"/>
      <c r="JII1" s="69"/>
      <c r="JIO1" s="69"/>
      <c r="JIU1" s="69"/>
      <c r="JJA1" s="69"/>
      <c r="JJG1" s="69"/>
      <c r="JJM1" s="69"/>
      <c r="JJS1" s="69"/>
      <c r="JJY1" s="69"/>
      <c r="JKE1" s="69"/>
      <c r="JKK1" s="69"/>
      <c r="JKQ1" s="69"/>
      <c r="JKW1" s="69"/>
      <c r="JLC1" s="69"/>
      <c r="JLI1" s="69"/>
      <c r="JLO1" s="69"/>
      <c r="JLU1" s="69"/>
      <c r="JMA1" s="69"/>
      <c r="JMG1" s="69"/>
      <c r="JMM1" s="69"/>
      <c r="JMS1" s="69"/>
      <c r="JMY1" s="69"/>
      <c r="JNE1" s="69"/>
      <c r="JNK1" s="69"/>
      <c r="JNQ1" s="69"/>
      <c r="JNW1" s="69"/>
      <c r="JOC1" s="69"/>
      <c r="JOI1" s="69"/>
      <c r="JOO1" s="69"/>
      <c r="JOU1" s="69"/>
      <c r="JPA1" s="69"/>
      <c r="JPG1" s="69"/>
      <c r="JPM1" s="69"/>
      <c r="JPS1" s="69"/>
      <c r="JPY1" s="69"/>
      <c r="JQE1" s="69"/>
      <c r="JQK1" s="69"/>
      <c r="JQQ1" s="69"/>
      <c r="JQW1" s="69"/>
      <c r="JRC1" s="69"/>
      <c r="JRI1" s="69"/>
      <c r="JRO1" s="69"/>
      <c r="JRU1" s="69"/>
      <c r="JSA1" s="69"/>
      <c r="JSG1" s="69"/>
      <c r="JSM1" s="69"/>
      <c r="JSS1" s="69"/>
      <c r="JSY1" s="69"/>
      <c r="JTE1" s="69"/>
      <c r="JTK1" s="69"/>
      <c r="JTQ1" s="69"/>
      <c r="JTW1" s="69"/>
      <c r="JUC1" s="69"/>
      <c r="JUI1" s="69"/>
      <c r="JUO1" s="69"/>
      <c r="JUU1" s="69"/>
      <c r="JVA1" s="69"/>
      <c r="JVG1" s="69"/>
      <c r="JVM1" s="69"/>
      <c r="JVS1" s="69"/>
      <c r="JVY1" s="69"/>
      <c r="JWE1" s="69"/>
      <c r="JWK1" s="69"/>
      <c r="JWQ1" s="69"/>
      <c r="JWW1" s="69"/>
      <c r="JXC1" s="69"/>
      <c r="JXI1" s="69"/>
      <c r="JXO1" s="69"/>
      <c r="JXU1" s="69"/>
      <c r="JYA1" s="69"/>
      <c r="JYG1" s="69"/>
      <c r="JYM1" s="69"/>
      <c r="JYS1" s="69"/>
      <c r="JYY1" s="69"/>
      <c r="JZE1" s="69"/>
      <c r="JZK1" s="69"/>
      <c r="JZQ1" s="69"/>
      <c r="JZW1" s="69"/>
      <c r="KAC1" s="69"/>
      <c r="KAI1" s="69"/>
      <c r="KAO1" s="69"/>
      <c r="KAU1" s="69"/>
      <c r="KBA1" s="69"/>
      <c r="KBG1" s="69"/>
      <c r="KBM1" s="69"/>
      <c r="KBS1" s="69"/>
      <c r="KBY1" s="69"/>
      <c r="KCE1" s="69"/>
      <c r="KCK1" s="69"/>
      <c r="KCQ1" s="69"/>
      <c r="KCW1" s="69"/>
      <c r="KDC1" s="69"/>
      <c r="KDI1" s="69"/>
      <c r="KDO1" s="69"/>
      <c r="KDU1" s="69"/>
      <c r="KEA1" s="69"/>
      <c r="KEG1" s="69"/>
      <c r="KEM1" s="69"/>
      <c r="KES1" s="69"/>
      <c r="KEY1" s="69"/>
      <c r="KFE1" s="69"/>
      <c r="KFK1" s="69"/>
      <c r="KFQ1" s="69"/>
      <c r="KFW1" s="69"/>
      <c r="KGC1" s="69"/>
      <c r="KGI1" s="69"/>
      <c r="KGO1" s="69"/>
      <c r="KGU1" s="69"/>
      <c r="KHA1" s="69"/>
      <c r="KHG1" s="69"/>
      <c r="KHM1" s="69"/>
      <c r="KHS1" s="69"/>
      <c r="KHY1" s="69"/>
      <c r="KIE1" s="69"/>
      <c r="KIK1" s="69"/>
      <c r="KIQ1" s="69"/>
      <c r="KIW1" s="69"/>
      <c r="KJC1" s="69"/>
      <c r="KJI1" s="69"/>
      <c r="KJO1" s="69"/>
      <c r="KJU1" s="69"/>
      <c r="KKA1" s="69"/>
      <c r="KKG1" s="69"/>
      <c r="KKM1" s="69"/>
      <c r="KKS1" s="69"/>
      <c r="KKY1" s="69"/>
      <c r="KLE1" s="69"/>
      <c r="KLK1" s="69"/>
      <c r="KLQ1" s="69"/>
      <c r="KLW1" s="69"/>
      <c r="KMC1" s="69"/>
      <c r="KMI1" s="69"/>
      <c r="KMO1" s="69"/>
      <c r="KMU1" s="69"/>
      <c r="KNA1" s="69"/>
      <c r="KNG1" s="69"/>
      <c r="KNM1" s="69"/>
      <c r="KNS1" s="69"/>
      <c r="KNY1" s="69"/>
      <c r="KOE1" s="69"/>
      <c r="KOK1" s="69"/>
      <c r="KOQ1" s="69"/>
      <c r="KOW1" s="69"/>
      <c r="KPC1" s="69"/>
      <c r="KPI1" s="69"/>
      <c r="KPO1" s="69"/>
      <c r="KPU1" s="69"/>
      <c r="KQA1" s="69"/>
      <c r="KQG1" s="69"/>
      <c r="KQM1" s="69"/>
      <c r="KQS1" s="69"/>
      <c r="KQY1" s="69"/>
      <c r="KRE1" s="69"/>
      <c r="KRK1" s="69"/>
      <c r="KRQ1" s="69"/>
      <c r="KRW1" s="69"/>
      <c r="KSC1" s="69"/>
      <c r="KSI1" s="69"/>
      <c r="KSO1" s="69"/>
      <c r="KSU1" s="69"/>
      <c r="KTA1" s="69"/>
      <c r="KTG1" s="69"/>
      <c r="KTM1" s="69"/>
      <c r="KTS1" s="69"/>
      <c r="KTY1" s="69"/>
      <c r="KUE1" s="69"/>
      <c r="KUK1" s="69"/>
      <c r="KUQ1" s="69"/>
      <c r="KUW1" s="69"/>
      <c r="KVC1" s="69"/>
      <c r="KVI1" s="69"/>
      <c r="KVO1" s="69"/>
      <c r="KVU1" s="69"/>
      <c r="KWA1" s="69"/>
      <c r="KWG1" s="69"/>
      <c r="KWM1" s="69"/>
      <c r="KWS1" s="69"/>
      <c r="KWY1" s="69"/>
      <c r="KXE1" s="69"/>
      <c r="KXK1" s="69"/>
      <c r="KXQ1" s="69"/>
      <c r="KXW1" s="69"/>
      <c r="KYC1" s="69"/>
      <c r="KYI1" s="69"/>
      <c r="KYO1" s="69"/>
      <c r="KYU1" s="69"/>
      <c r="KZA1" s="69"/>
      <c r="KZG1" s="69"/>
      <c r="KZM1" s="69"/>
      <c r="KZS1" s="69"/>
      <c r="KZY1" s="69"/>
      <c r="LAE1" s="69"/>
      <c r="LAK1" s="69"/>
      <c r="LAQ1" s="69"/>
      <c r="LAW1" s="69"/>
      <c r="LBC1" s="69"/>
      <c r="LBI1" s="69"/>
      <c r="LBO1" s="69"/>
      <c r="LBU1" s="69"/>
      <c r="LCA1" s="69"/>
      <c r="LCG1" s="69"/>
      <c r="LCM1" s="69"/>
      <c r="LCS1" s="69"/>
      <c r="LCY1" s="69"/>
      <c r="LDE1" s="69"/>
      <c r="LDK1" s="69"/>
      <c r="LDQ1" s="69"/>
      <c r="LDW1" s="69"/>
      <c r="LEC1" s="69"/>
      <c r="LEI1" s="69"/>
      <c r="LEO1" s="69"/>
      <c r="LEU1" s="69"/>
      <c r="LFA1" s="69"/>
      <c r="LFG1" s="69"/>
      <c r="LFM1" s="69"/>
      <c r="LFS1" s="69"/>
      <c r="LFY1" s="69"/>
      <c r="LGE1" s="69"/>
      <c r="LGK1" s="69"/>
      <c r="LGQ1" s="69"/>
      <c r="LGW1" s="69"/>
      <c r="LHC1" s="69"/>
      <c r="LHI1" s="69"/>
      <c r="LHO1" s="69"/>
      <c r="LHU1" s="69"/>
      <c r="LIA1" s="69"/>
      <c r="LIG1" s="69"/>
      <c r="LIM1" s="69"/>
      <c r="LIS1" s="69"/>
      <c r="LIY1" s="69"/>
      <c r="LJE1" s="69"/>
      <c r="LJK1" s="69"/>
      <c r="LJQ1" s="69"/>
      <c r="LJW1" s="69"/>
      <c r="LKC1" s="69"/>
      <c r="LKI1" s="69"/>
      <c r="LKO1" s="69"/>
      <c r="LKU1" s="69"/>
      <c r="LLA1" s="69"/>
      <c r="LLG1" s="69"/>
      <c r="LLM1" s="69"/>
      <c r="LLS1" s="69"/>
      <c r="LLY1" s="69"/>
      <c r="LME1" s="69"/>
      <c r="LMK1" s="69"/>
      <c r="LMQ1" s="69"/>
      <c r="LMW1" s="69"/>
      <c r="LNC1" s="69"/>
      <c r="LNI1" s="69"/>
      <c r="LNO1" s="69"/>
      <c r="LNU1" s="69"/>
      <c r="LOA1" s="69"/>
      <c r="LOG1" s="69"/>
      <c r="LOM1" s="69"/>
      <c r="LOS1" s="69"/>
      <c r="LOY1" s="69"/>
      <c r="LPE1" s="69"/>
      <c r="LPK1" s="69"/>
      <c r="LPQ1" s="69"/>
      <c r="LPW1" s="69"/>
      <c r="LQC1" s="69"/>
      <c r="LQI1" s="69"/>
      <c r="LQO1" s="69"/>
      <c r="LQU1" s="69"/>
      <c r="LRA1" s="69"/>
      <c r="LRG1" s="69"/>
      <c r="LRM1" s="69"/>
      <c r="LRS1" s="69"/>
      <c r="LRY1" s="69"/>
      <c r="LSE1" s="69"/>
      <c r="LSK1" s="69"/>
      <c r="LSQ1" s="69"/>
      <c r="LSW1" s="69"/>
      <c r="LTC1" s="69"/>
      <c r="LTI1" s="69"/>
      <c r="LTO1" s="69"/>
      <c r="LTU1" s="69"/>
      <c r="LUA1" s="69"/>
      <c r="LUG1" s="69"/>
      <c r="LUM1" s="69"/>
      <c r="LUS1" s="69"/>
      <c r="LUY1" s="69"/>
      <c r="LVE1" s="69"/>
      <c r="LVK1" s="69"/>
      <c r="LVQ1" s="69"/>
      <c r="LVW1" s="69"/>
      <c r="LWC1" s="69"/>
      <c r="LWI1" s="69"/>
      <c r="LWO1" s="69"/>
      <c r="LWU1" s="69"/>
      <c r="LXA1" s="69"/>
      <c r="LXG1" s="69"/>
      <c r="LXM1" s="69"/>
      <c r="LXS1" s="69"/>
      <c r="LXY1" s="69"/>
      <c r="LYE1" s="69"/>
      <c r="LYK1" s="69"/>
      <c r="LYQ1" s="69"/>
      <c r="LYW1" s="69"/>
      <c r="LZC1" s="69"/>
      <c r="LZI1" s="69"/>
      <c r="LZO1" s="69"/>
      <c r="LZU1" s="69"/>
      <c r="MAA1" s="69"/>
      <c r="MAG1" s="69"/>
      <c r="MAM1" s="69"/>
      <c r="MAS1" s="69"/>
      <c r="MAY1" s="69"/>
      <c r="MBE1" s="69"/>
      <c r="MBK1" s="69"/>
      <c r="MBQ1" s="69"/>
      <c r="MBW1" s="69"/>
      <c r="MCC1" s="69"/>
      <c r="MCI1" s="69"/>
      <c r="MCO1" s="69"/>
      <c r="MCU1" s="69"/>
      <c r="MDA1" s="69"/>
      <c r="MDG1" s="69"/>
      <c r="MDM1" s="69"/>
      <c r="MDS1" s="69"/>
      <c r="MDY1" s="69"/>
      <c r="MEE1" s="69"/>
      <c r="MEK1" s="69"/>
      <c r="MEQ1" s="69"/>
      <c r="MEW1" s="69"/>
      <c r="MFC1" s="69"/>
      <c r="MFI1" s="69"/>
      <c r="MFO1" s="69"/>
      <c r="MFU1" s="69"/>
      <c r="MGA1" s="69"/>
      <c r="MGG1" s="69"/>
      <c r="MGM1" s="69"/>
      <c r="MGS1" s="69"/>
      <c r="MGY1" s="69"/>
      <c r="MHE1" s="69"/>
      <c r="MHK1" s="69"/>
      <c r="MHQ1" s="69"/>
      <c r="MHW1" s="69"/>
      <c r="MIC1" s="69"/>
      <c r="MII1" s="69"/>
      <c r="MIO1" s="69"/>
      <c r="MIU1" s="69"/>
      <c r="MJA1" s="69"/>
      <c r="MJG1" s="69"/>
      <c r="MJM1" s="69"/>
      <c r="MJS1" s="69"/>
      <c r="MJY1" s="69"/>
      <c r="MKE1" s="69"/>
      <c r="MKK1" s="69"/>
      <c r="MKQ1" s="69"/>
      <c r="MKW1" s="69"/>
      <c r="MLC1" s="69"/>
      <c r="MLI1" s="69"/>
      <c r="MLO1" s="69"/>
      <c r="MLU1" s="69"/>
      <c r="MMA1" s="69"/>
      <c r="MMG1" s="69"/>
      <c r="MMM1" s="69"/>
      <c r="MMS1" s="69"/>
      <c r="MMY1" s="69"/>
      <c r="MNE1" s="69"/>
      <c r="MNK1" s="69"/>
      <c r="MNQ1" s="69"/>
      <c r="MNW1" s="69"/>
      <c r="MOC1" s="69"/>
      <c r="MOI1" s="69"/>
      <c r="MOO1" s="69"/>
      <c r="MOU1" s="69"/>
      <c r="MPA1" s="69"/>
      <c r="MPG1" s="69"/>
      <c r="MPM1" s="69"/>
      <c r="MPS1" s="69"/>
      <c r="MPY1" s="69"/>
      <c r="MQE1" s="69"/>
      <c r="MQK1" s="69"/>
      <c r="MQQ1" s="69"/>
      <c r="MQW1" s="69"/>
      <c r="MRC1" s="69"/>
      <c r="MRI1" s="69"/>
      <c r="MRO1" s="69"/>
      <c r="MRU1" s="69"/>
      <c r="MSA1" s="69"/>
      <c r="MSG1" s="69"/>
      <c r="MSM1" s="69"/>
      <c r="MSS1" s="69"/>
      <c r="MSY1" s="69"/>
      <c r="MTE1" s="69"/>
      <c r="MTK1" s="69"/>
      <c r="MTQ1" s="69"/>
      <c r="MTW1" s="69"/>
      <c r="MUC1" s="69"/>
      <c r="MUI1" s="69"/>
      <c r="MUO1" s="69"/>
      <c r="MUU1" s="69"/>
      <c r="MVA1" s="69"/>
      <c r="MVG1" s="69"/>
      <c r="MVM1" s="69"/>
      <c r="MVS1" s="69"/>
      <c r="MVY1" s="69"/>
      <c r="MWE1" s="69"/>
      <c r="MWK1" s="69"/>
      <c r="MWQ1" s="69"/>
      <c r="MWW1" s="69"/>
      <c r="MXC1" s="69"/>
      <c r="MXI1" s="69"/>
      <c r="MXO1" s="69"/>
      <c r="MXU1" s="69"/>
      <c r="MYA1" s="69"/>
      <c r="MYG1" s="69"/>
      <c r="MYM1" s="69"/>
      <c r="MYS1" s="69"/>
      <c r="MYY1" s="69"/>
      <c r="MZE1" s="69"/>
      <c r="MZK1" s="69"/>
      <c r="MZQ1" s="69"/>
      <c r="MZW1" s="69"/>
      <c r="NAC1" s="69"/>
      <c r="NAI1" s="69"/>
      <c r="NAO1" s="69"/>
      <c r="NAU1" s="69"/>
      <c r="NBA1" s="69"/>
      <c r="NBG1" s="69"/>
      <c r="NBM1" s="69"/>
      <c r="NBS1" s="69"/>
      <c r="NBY1" s="69"/>
      <c r="NCE1" s="69"/>
      <c r="NCK1" s="69"/>
      <c r="NCQ1" s="69"/>
      <c r="NCW1" s="69"/>
      <c r="NDC1" s="69"/>
      <c r="NDI1" s="69"/>
      <c r="NDO1" s="69"/>
      <c r="NDU1" s="69"/>
      <c r="NEA1" s="69"/>
      <c r="NEG1" s="69"/>
      <c r="NEM1" s="69"/>
      <c r="NES1" s="69"/>
      <c r="NEY1" s="69"/>
      <c r="NFE1" s="69"/>
      <c r="NFK1" s="69"/>
      <c r="NFQ1" s="69"/>
      <c r="NFW1" s="69"/>
      <c r="NGC1" s="69"/>
      <c r="NGI1" s="69"/>
      <c r="NGO1" s="69"/>
      <c r="NGU1" s="69"/>
      <c r="NHA1" s="69"/>
      <c r="NHG1" s="69"/>
      <c r="NHM1" s="69"/>
      <c r="NHS1" s="69"/>
      <c r="NHY1" s="69"/>
      <c r="NIE1" s="69"/>
      <c r="NIK1" s="69"/>
      <c r="NIQ1" s="69"/>
      <c r="NIW1" s="69"/>
      <c r="NJC1" s="69"/>
      <c r="NJI1" s="69"/>
      <c r="NJO1" s="69"/>
      <c r="NJU1" s="69"/>
      <c r="NKA1" s="69"/>
      <c r="NKG1" s="69"/>
      <c r="NKM1" s="69"/>
      <c r="NKS1" s="69"/>
      <c r="NKY1" s="69"/>
      <c r="NLE1" s="69"/>
      <c r="NLK1" s="69"/>
      <c r="NLQ1" s="69"/>
      <c r="NLW1" s="69"/>
      <c r="NMC1" s="69"/>
      <c r="NMI1" s="69"/>
      <c r="NMO1" s="69"/>
      <c r="NMU1" s="69"/>
      <c r="NNA1" s="69"/>
      <c r="NNG1" s="69"/>
      <c r="NNM1" s="69"/>
      <c r="NNS1" s="69"/>
      <c r="NNY1" s="69"/>
      <c r="NOE1" s="69"/>
      <c r="NOK1" s="69"/>
      <c r="NOQ1" s="69"/>
      <c r="NOW1" s="69"/>
      <c r="NPC1" s="69"/>
      <c r="NPI1" s="69"/>
      <c r="NPO1" s="69"/>
      <c r="NPU1" s="69"/>
      <c r="NQA1" s="69"/>
      <c r="NQG1" s="69"/>
      <c r="NQM1" s="69"/>
      <c r="NQS1" s="69"/>
      <c r="NQY1" s="69"/>
      <c r="NRE1" s="69"/>
      <c r="NRK1" s="69"/>
      <c r="NRQ1" s="69"/>
      <c r="NRW1" s="69"/>
      <c r="NSC1" s="69"/>
      <c r="NSI1" s="69"/>
      <c r="NSO1" s="69"/>
      <c r="NSU1" s="69"/>
      <c r="NTA1" s="69"/>
      <c r="NTG1" s="69"/>
      <c r="NTM1" s="69"/>
      <c r="NTS1" s="69"/>
      <c r="NTY1" s="69"/>
      <c r="NUE1" s="69"/>
      <c r="NUK1" s="69"/>
      <c r="NUQ1" s="69"/>
      <c r="NUW1" s="69"/>
      <c r="NVC1" s="69"/>
      <c r="NVI1" s="69"/>
      <c r="NVO1" s="69"/>
      <c r="NVU1" s="69"/>
      <c r="NWA1" s="69"/>
      <c r="NWG1" s="69"/>
      <c r="NWM1" s="69"/>
      <c r="NWS1" s="69"/>
      <c r="NWY1" s="69"/>
      <c r="NXE1" s="69"/>
      <c r="NXK1" s="69"/>
      <c r="NXQ1" s="69"/>
      <c r="NXW1" s="69"/>
      <c r="NYC1" s="69"/>
      <c r="NYI1" s="69"/>
      <c r="NYO1" s="69"/>
      <c r="NYU1" s="69"/>
      <c r="NZA1" s="69"/>
      <c r="NZG1" s="69"/>
      <c r="NZM1" s="69"/>
      <c r="NZS1" s="69"/>
      <c r="NZY1" s="69"/>
      <c r="OAE1" s="69"/>
      <c r="OAK1" s="69"/>
      <c r="OAQ1" s="69"/>
      <c r="OAW1" s="69"/>
      <c r="OBC1" s="69"/>
      <c r="OBI1" s="69"/>
      <c r="OBO1" s="69"/>
      <c r="OBU1" s="69"/>
      <c r="OCA1" s="69"/>
      <c r="OCG1" s="69"/>
      <c r="OCM1" s="69"/>
      <c r="OCS1" s="69"/>
      <c r="OCY1" s="69"/>
      <c r="ODE1" s="69"/>
      <c r="ODK1" s="69"/>
      <c r="ODQ1" s="69"/>
      <c r="ODW1" s="69"/>
      <c r="OEC1" s="69"/>
      <c r="OEI1" s="69"/>
      <c r="OEO1" s="69"/>
      <c r="OEU1" s="69"/>
      <c r="OFA1" s="69"/>
      <c r="OFG1" s="69"/>
      <c r="OFM1" s="69"/>
      <c r="OFS1" s="69"/>
      <c r="OFY1" s="69"/>
      <c r="OGE1" s="69"/>
      <c r="OGK1" s="69"/>
      <c r="OGQ1" s="69"/>
      <c r="OGW1" s="69"/>
      <c r="OHC1" s="69"/>
      <c r="OHI1" s="69"/>
      <c r="OHO1" s="69"/>
      <c r="OHU1" s="69"/>
      <c r="OIA1" s="69"/>
      <c r="OIG1" s="69"/>
      <c r="OIM1" s="69"/>
      <c r="OIS1" s="69"/>
      <c r="OIY1" s="69"/>
      <c r="OJE1" s="69"/>
      <c r="OJK1" s="69"/>
      <c r="OJQ1" s="69"/>
      <c r="OJW1" s="69"/>
      <c r="OKC1" s="69"/>
      <c r="OKI1" s="69"/>
      <c r="OKO1" s="69"/>
      <c r="OKU1" s="69"/>
      <c r="OLA1" s="69"/>
      <c r="OLG1" s="69"/>
      <c r="OLM1" s="69"/>
      <c r="OLS1" s="69"/>
      <c r="OLY1" s="69"/>
      <c r="OME1" s="69"/>
      <c r="OMK1" s="69"/>
      <c r="OMQ1" s="69"/>
      <c r="OMW1" s="69"/>
      <c r="ONC1" s="69"/>
      <c r="ONI1" s="69"/>
      <c r="ONO1" s="69"/>
      <c r="ONU1" s="69"/>
      <c r="OOA1" s="69"/>
      <c r="OOG1" s="69"/>
      <c r="OOM1" s="69"/>
      <c r="OOS1" s="69"/>
      <c r="OOY1" s="69"/>
      <c r="OPE1" s="69"/>
      <c r="OPK1" s="69"/>
      <c r="OPQ1" s="69"/>
      <c r="OPW1" s="69"/>
      <c r="OQC1" s="69"/>
      <c r="OQI1" s="69"/>
      <c r="OQO1" s="69"/>
      <c r="OQU1" s="69"/>
      <c r="ORA1" s="69"/>
      <c r="ORG1" s="69"/>
      <c r="ORM1" s="69"/>
      <c r="ORS1" s="69"/>
      <c r="ORY1" s="69"/>
      <c r="OSE1" s="69"/>
      <c r="OSK1" s="69"/>
      <c r="OSQ1" s="69"/>
      <c r="OSW1" s="69"/>
      <c r="OTC1" s="69"/>
      <c r="OTI1" s="69"/>
      <c r="OTO1" s="69"/>
      <c r="OTU1" s="69"/>
      <c r="OUA1" s="69"/>
      <c r="OUG1" s="69"/>
      <c r="OUM1" s="69"/>
      <c r="OUS1" s="69"/>
      <c r="OUY1" s="69"/>
      <c r="OVE1" s="69"/>
      <c r="OVK1" s="69"/>
      <c r="OVQ1" s="69"/>
      <c r="OVW1" s="69"/>
      <c r="OWC1" s="69"/>
      <c r="OWI1" s="69"/>
      <c r="OWO1" s="69"/>
      <c r="OWU1" s="69"/>
      <c r="OXA1" s="69"/>
      <c r="OXG1" s="69"/>
      <c r="OXM1" s="69"/>
      <c r="OXS1" s="69"/>
      <c r="OXY1" s="69"/>
      <c r="OYE1" s="69"/>
      <c r="OYK1" s="69"/>
      <c r="OYQ1" s="69"/>
      <c r="OYW1" s="69"/>
      <c r="OZC1" s="69"/>
      <c r="OZI1" s="69"/>
      <c r="OZO1" s="69"/>
      <c r="OZU1" s="69"/>
      <c r="PAA1" s="69"/>
      <c r="PAG1" s="69"/>
      <c r="PAM1" s="69"/>
      <c r="PAS1" s="69"/>
      <c r="PAY1" s="69"/>
      <c r="PBE1" s="69"/>
      <c r="PBK1" s="69"/>
      <c r="PBQ1" s="69"/>
      <c r="PBW1" s="69"/>
      <c r="PCC1" s="69"/>
      <c r="PCI1" s="69"/>
      <c r="PCO1" s="69"/>
      <c r="PCU1" s="69"/>
      <c r="PDA1" s="69"/>
      <c r="PDG1" s="69"/>
      <c r="PDM1" s="69"/>
      <c r="PDS1" s="69"/>
      <c r="PDY1" s="69"/>
      <c r="PEE1" s="69"/>
      <c r="PEK1" s="69"/>
      <c r="PEQ1" s="69"/>
      <c r="PEW1" s="69"/>
      <c r="PFC1" s="69"/>
      <c r="PFI1" s="69"/>
      <c r="PFO1" s="69"/>
      <c r="PFU1" s="69"/>
      <c r="PGA1" s="69"/>
      <c r="PGG1" s="69"/>
      <c r="PGM1" s="69"/>
      <c r="PGS1" s="69"/>
      <c r="PGY1" s="69"/>
      <c r="PHE1" s="69"/>
      <c r="PHK1" s="69"/>
      <c r="PHQ1" s="69"/>
      <c r="PHW1" s="69"/>
      <c r="PIC1" s="69"/>
      <c r="PII1" s="69"/>
      <c r="PIO1" s="69"/>
      <c r="PIU1" s="69"/>
      <c r="PJA1" s="69"/>
      <c r="PJG1" s="69"/>
      <c r="PJM1" s="69"/>
      <c r="PJS1" s="69"/>
      <c r="PJY1" s="69"/>
      <c r="PKE1" s="69"/>
      <c r="PKK1" s="69"/>
      <c r="PKQ1" s="69"/>
      <c r="PKW1" s="69"/>
      <c r="PLC1" s="69"/>
      <c r="PLI1" s="69"/>
      <c r="PLO1" s="69"/>
      <c r="PLU1" s="69"/>
      <c r="PMA1" s="69"/>
      <c r="PMG1" s="69"/>
      <c r="PMM1" s="69"/>
      <c r="PMS1" s="69"/>
      <c r="PMY1" s="69"/>
      <c r="PNE1" s="69"/>
      <c r="PNK1" s="69"/>
      <c r="PNQ1" s="69"/>
      <c r="PNW1" s="69"/>
      <c r="POC1" s="69"/>
      <c r="POI1" s="69"/>
      <c r="POO1" s="69"/>
      <c r="POU1" s="69"/>
      <c r="PPA1" s="69"/>
      <c r="PPG1" s="69"/>
      <c r="PPM1" s="69"/>
      <c r="PPS1" s="69"/>
      <c r="PPY1" s="69"/>
      <c r="PQE1" s="69"/>
      <c r="PQK1" s="69"/>
      <c r="PQQ1" s="69"/>
      <c r="PQW1" s="69"/>
      <c r="PRC1" s="69"/>
      <c r="PRI1" s="69"/>
      <c r="PRO1" s="69"/>
      <c r="PRU1" s="69"/>
      <c r="PSA1" s="69"/>
      <c r="PSG1" s="69"/>
      <c r="PSM1" s="69"/>
      <c r="PSS1" s="69"/>
      <c r="PSY1" s="69"/>
      <c r="PTE1" s="69"/>
      <c r="PTK1" s="69"/>
      <c r="PTQ1" s="69"/>
      <c r="PTW1" s="69"/>
      <c r="PUC1" s="69"/>
      <c r="PUI1" s="69"/>
      <c r="PUO1" s="69"/>
      <c r="PUU1" s="69"/>
      <c r="PVA1" s="69"/>
      <c r="PVG1" s="69"/>
      <c r="PVM1" s="69"/>
      <c r="PVS1" s="69"/>
      <c r="PVY1" s="69"/>
      <c r="PWE1" s="69"/>
      <c r="PWK1" s="69"/>
      <c r="PWQ1" s="69"/>
      <c r="PWW1" s="69"/>
      <c r="PXC1" s="69"/>
      <c r="PXI1" s="69"/>
      <c r="PXO1" s="69"/>
      <c r="PXU1" s="69"/>
      <c r="PYA1" s="69"/>
      <c r="PYG1" s="69"/>
      <c r="PYM1" s="69"/>
      <c r="PYS1" s="69"/>
      <c r="PYY1" s="69"/>
      <c r="PZE1" s="69"/>
      <c r="PZK1" s="69"/>
      <c r="PZQ1" s="69"/>
      <c r="PZW1" s="69"/>
      <c r="QAC1" s="69"/>
      <c r="QAI1" s="69"/>
      <c r="QAO1" s="69"/>
      <c r="QAU1" s="69"/>
      <c r="QBA1" s="69"/>
      <c r="QBG1" s="69"/>
      <c r="QBM1" s="69"/>
      <c r="QBS1" s="69"/>
      <c r="QBY1" s="69"/>
      <c r="QCE1" s="69"/>
      <c r="QCK1" s="69"/>
      <c r="QCQ1" s="69"/>
      <c r="QCW1" s="69"/>
      <c r="QDC1" s="69"/>
      <c r="QDI1" s="69"/>
      <c r="QDO1" s="69"/>
      <c r="QDU1" s="69"/>
      <c r="QEA1" s="69"/>
      <c r="QEG1" s="69"/>
      <c r="QEM1" s="69"/>
      <c r="QES1" s="69"/>
      <c r="QEY1" s="69"/>
      <c r="QFE1" s="69"/>
      <c r="QFK1" s="69"/>
      <c r="QFQ1" s="69"/>
      <c r="QFW1" s="69"/>
      <c r="QGC1" s="69"/>
      <c r="QGI1" s="69"/>
      <c r="QGO1" s="69"/>
      <c r="QGU1" s="69"/>
      <c r="QHA1" s="69"/>
      <c r="QHG1" s="69"/>
      <c r="QHM1" s="69"/>
      <c r="QHS1" s="69"/>
      <c r="QHY1" s="69"/>
      <c r="QIE1" s="69"/>
      <c r="QIK1" s="69"/>
      <c r="QIQ1" s="69"/>
      <c r="QIW1" s="69"/>
      <c r="QJC1" s="69"/>
      <c r="QJI1" s="69"/>
      <c r="QJO1" s="69"/>
      <c r="QJU1" s="69"/>
      <c r="QKA1" s="69"/>
      <c r="QKG1" s="69"/>
      <c r="QKM1" s="69"/>
      <c r="QKS1" s="69"/>
      <c r="QKY1" s="69"/>
      <c r="QLE1" s="69"/>
      <c r="QLK1" s="69"/>
      <c r="QLQ1" s="69"/>
      <c r="QLW1" s="69"/>
      <c r="QMC1" s="69"/>
      <c r="QMI1" s="69"/>
      <c r="QMO1" s="69"/>
      <c r="QMU1" s="69"/>
      <c r="QNA1" s="69"/>
      <c r="QNG1" s="69"/>
      <c r="QNM1" s="69"/>
      <c r="QNS1" s="69"/>
      <c r="QNY1" s="69"/>
      <c r="QOE1" s="69"/>
      <c r="QOK1" s="69"/>
      <c r="QOQ1" s="69"/>
      <c r="QOW1" s="69"/>
      <c r="QPC1" s="69"/>
      <c r="QPI1" s="69"/>
      <c r="QPO1" s="69"/>
      <c r="QPU1" s="69"/>
      <c r="QQA1" s="69"/>
      <c r="QQG1" s="69"/>
      <c r="QQM1" s="69"/>
      <c r="QQS1" s="69"/>
      <c r="QQY1" s="69"/>
      <c r="QRE1" s="69"/>
      <c r="QRK1" s="69"/>
      <c r="QRQ1" s="69"/>
      <c r="QRW1" s="69"/>
      <c r="QSC1" s="69"/>
      <c r="QSI1" s="69"/>
      <c r="QSO1" s="69"/>
      <c r="QSU1" s="69"/>
      <c r="QTA1" s="69"/>
      <c r="QTG1" s="69"/>
      <c r="QTM1" s="69"/>
      <c r="QTS1" s="69"/>
      <c r="QTY1" s="69"/>
      <c r="QUE1" s="69"/>
      <c r="QUK1" s="69"/>
      <c r="QUQ1" s="69"/>
      <c r="QUW1" s="69"/>
      <c r="QVC1" s="69"/>
      <c r="QVI1" s="69"/>
      <c r="QVO1" s="69"/>
      <c r="QVU1" s="69"/>
      <c r="QWA1" s="69"/>
      <c r="QWG1" s="69"/>
      <c r="QWM1" s="69"/>
      <c r="QWS1" s="69"/>
      <c r="QWY1" s="69"/>
      <c r="QXE1" s="69"/>
      <c r="QXK1" s="69"/>
      <c r="QXQ1" s="69"/>
      <c r="QXW1" s="69"/>
      <c r="QYC1" s="69"/>
      <c r="QYI1" s="69"/>
      <c r="QYO1" s="69"/>
      <c r="QYU1" s="69"/>
      <c r="QZA1" s="69"/>
      <c r="QZG1" s="69"/>
      <c r="QZM1" s="69"/>
      <c r="QZS1" s="69"/>
      <c r="QZY1" s="69"/>
      <c r="RAE1" s="69"/>
      <c r="RAK1" s="69"/>
      <c r="RAQ1" s="69"/>
      <c r="RAW1" s="69"/>
      <c r="RBC1" s="69"/>
      <c r="RBI1" s="69"/>
      <c r="RBO1" s="69"/>
      <c r="RBU1" s="69"/>
      <c r="RCA1" s="69"/>
      <c r="RCG1" s="69"/>
      <c r="RCM1" s="69"/>
      <c r="RCS1" s="69"/>
      <c r="RCY1" s="69"/>
      <c r="RDE1" s="69"/>
      <c r="RDK1" s="69"/>
      <c r="RDQ1" s="69"/>
      <c r="RDW1" s="69"/>
      <c r="REC1" s="69"/>
      <c r="REI1" s="69"/>
      <c r="REO1" s="69"/>
      <c r="REU1" s="69"/>
      <c r="RFA1" s="69"/>
      <c r="RFG1" s="69"/>
      <c r="RFM1" s="69"/>
      <c r="RFS1" s="69"/>
      <c r="RFY1" s="69"/>
      <c r="RGE1" s="69"/>
      <c r="RGK1" s="69"/>
      <c r="RGQ1" s="69"/>
      <c r="RGW1" s="69"/>
      <c r="RHC1" s="69"/>
      <c r="RHI1" s="69"/>
      <c r="RHO1" s="69"/>
      <c r="RHU1" s="69"/>
      <c r="RIA1" s="69"/>
      <c r="RIG1" s="69"/>
      <c r="RIM1" s="69"/>
      <c r="RIS1" s="69"/>
      <c r="RIY1" s="69"/>
      <c r="RJE1" s="69"/>
      <c r="RJK1" s="69"/>
      <c r="RJQ1" s="69"/>
      <c r="RJW1" s="69"/>
      <c r="RKC1" s="69"/>
      <c r="RKI1" s="69"/>
      <c r="RKO1" s="69"/>
      <c r="RKU1" s="69"/>
      <c r="RLA1" s="69"/>
      <c r="RLG1" s="69"/>
      <c r="RLM1" s="69"/>
      <c r="RLS1" s="69"/>
      <c r="RLY1" s="69"/>
      <c r="RME1" s="69"/>
      <c r="RMK1" s="69"/>
      <c r="RMQ1" s="69"/>
      <c r="RMW1" s="69"/>
      <c r="RNC1" s="69"/>
      <c r="RNI1" s="69"/>
      <c r="RNO1" s="69"/>
      <c r="RNU1" s="69"/>
      <c r="ROA1" s="69"/>
      <c r="ROG1" s="69"/>
      <c r="ROM1" s="69"/>
      <c r="ROS1" s="69"/>
      <c r="ROY1" s="69"/>
      <c r="RPE1" s="69"/>
      <c r="RPK1" s="69"/>
      <c r="RPQ1" s="69"/>
      <c r="RPW1" s="69"/>
      <c r="RQC1" s="69"/>
      <c r="RQI1" s="69"/>
      <c r="RQO1" s="69"/>
      <c r="RQU1" s="69"/>
      <c r="RRA1" s="69"/>
      <c r="RRG1" s="69"/>
      <c r="RRM1" s="69"/>
      <c r="RRS1" s="69"/>
      <c r="RRY1" s="69"/>
      <c r="RSE1" s="69"/>
      <c r="RSK1" s="69"/>
      <c r="RSQ1" s="69"/>
      <c r="RSW1" s="69"/>
      <c r="RTC1" s="69"/>
      <c r="RTI1" s="69"/>
      <c r="RTO1" s="69"/>
      <c r="RTU1" s="69"/>
      <c r="RUA1" s="69"/>
      <c r="RUG1" s="69"/>
      <c r="RUM1" s="69"/>
      <c r="RUS1" s="69"/>
      <c r="RUY1" s="69"/>
      <c r="RVE1" s="69"/>
      <c r="RVK1" s="69"/>
      <c r="RVQ1" s="69"/>
      <c r="RVW1" s="69"/>
      <c r="RWC1" s="69"/>
      <c r="RWI1" s="69"/>
      <c r="RWO1" s="69"/>
      <c r="RWU1" s="69"/>
      <c r="RXA1" s="69"/>
      <c r="RXG1" s="69"/>
      <c r="RXM1" s="69"/>
      <c r="RXS1" s="69"/>
      <c r="RXY1" s="69"/>
      <c r="RYE1" s="69"/>
      <c r="RYK1" s="69"/>
      <c r="RYQ1" s="69"/>
      <c r="RYW1" s="69"/>
      <c r="RZC1" s="69"/>
      <c r="RZI1" s="69"/>
      <c r="RZO1" s="69"/>
      <c r="RZU1" s="69"/>
      <c r="SAA1" s="69"/>
      <c r="SAG1" s="69"/>
      <c r="SAM1" s="69"/>
      <c r="SAS1" s="69"/>
      <c r="SAY1" s="69"/>
      <c r="SBE1" s="69"/>
      <c r="SBK1" s="69"/>
      <c r="SBQ1" s="69"/>
      <c r="SBW1" s="69"/>
      <c r="SCC1" s="69"/>
      <c r="SCI1" s="69"/>
      <c r="SCO1" s="69"/>
      <c r="SCU1" s="69"/>
      <c r="SDA1" s="69"/>
      <c r="SDG1" s="69"/>
      <c r="SDM1" s="69"/>
      <c r="SDS1" s="69"/>
      <c r="SDY1" s="69"/>
      <c r="SEE1" s="69"/>
      <c r="SEK1" s="69"/>
      <c r="SEQ1" s="69"/>
      <c r="SEW1" s="69"/>
      <c r="SFC1" s="69"/>
      <c r="SFI1" s="69"/>
      <c r="SFO1" s="69"/>
      <c r="SFU1" s="69"/>
      <c r="SGA1" s="69"/>
      <c r="SGG1" s="69"/>
      <c r="SGM1" s="69"/>
      <c r="SGS1" s="69"/>
      <c r="SGY1" s="69"/>
      <c r="SHE1" s="69"/>
      <c r="SHK1" s="69"/>
      <c r="SHQ1" s="69"/>
      <c r="SHW1" s="69"/>
      <c r="SIC1" s="69"/>
      <c r="SII1" s="69"/>
      <c r="SIO1" s="69"/>
      <c r="SIU1" s="69"/>
      <c r="SJA1" s="69"/>
      <c r="SJG1" s="69"/>
      <c r="SJM1" s="69"/>
      <c r="SJS1" s="69"/>
      <c r="SJY1" s="69"/>
      <c r="SKE1" s="69"/>
      <c r="SKK1" s="69"/>
      <c r="SKQ1" s="69"/>
      <c r="SKW1" s="69"/>
      <c r="SLC1" s="69"/>
      <c r="SLI1" s="69"/>
      <c r="SLO1" s="69"/>
      <c r="SLU1" s="69"/>
      <c r="SMA1" s="69"/>
      <c r="SMG1" s="69"/>
      <c r="SMM1" s="69"/>
      <c r="SMS1" s="69"/>
      <c r="SMY1" s="69"/>
      <c r="SNE1" s="69"/>
      <c r="SNK1" s="69"/>
      <c r="SNQ1" s="69"/>
      <c r="SNW1" s="69"/>
      <c r="SOC1" s="69"/>
      <c r="SOI1" s="69"/>
      <c r="SOO1" s="69"/>
      <c r="SOU1" s="69"/>
      <c r="SPA1" s="69"/>
      <c r="SPG1" s="69"/>
      <c r="SPM1" s="69"/>
      <c r="SPS1" s="69"/>
      <c r="SPY1" s="69"/>
      <c r="SQE1" s="69"/>
      <c r="SQK1" s="69"/>
      <c r="SQQ1" s="69"/>
      <c r="SQW1" s="69"/>
      <c r="SRC1" s="69"/>
      <c r="SRI1" s="69"/>
      <c r="SRO1" s="69"/>
      <c r="SRU1" s="69"/>
      <c r="SSA1" s="69"/>
      <c r="SSG1" s="69"/>
      <c r="SSM1" s="69"/>
      <c r="SSS1" s="69"/>
      <c r="SSY1" s="69"/>
      <c r="STE1" s="69"/>
      <c r="STK1" s="69"/>
      <c r="STQ1" s="69"/>
      <c r="STW1" s="69"/>
      <c r="SUC1" s="69"/>
      <c r="SUI1" s="69"/>
      <c r="SUO1" s="69"/>
      <c r="SUU1" s="69"/>
      <c r="SVA1" s="69"/>
      <c r="SVG1" s="69"/>
      <c r="SVM1" s="69"/>
      <c r="SVS1" s="69"/>
      <c r="SVY1" s="69"/>
      <c r="SWE1" s="69"/>
      <c r="SWK1" s="69"/>
      <c r="SWQ1" s="69"/>
      <c r="SWW1" s="69"/>
      <c r="SXC1" s="69"/>
      <c r="SXI1" s="69"/>
      <c r="SXO1" s="69"/>
      <c r="SXU1" s="69"/>
      <c r="SYA1" s="69"/>
      <c r="SYG1" s="69"/>
      <c r="SYM1" s="69"/>
      <c r="SYS1" s="69"/>
      <c r="SYY1" s="69"/>
      <c r="SZE1" s="69"/>
      <c r="SZK1" s="69"/>
      <c r="SZQ1" s="69"/>
      <c r="SZW1" s="69"/>
      <c r="TAC1" s="69"/>
      <c r="TAI1" s="69"/>
      <c r="TAO1" s="69"/>
      <c r="TAU1" s="69"/>
      <c r="TBA1" s="69"/>
      <c r="TBG1" s="69"/>
      <c r="TBM1" s="69"/>
      <c r="TBS1" s="69"/>
      <c r="TBY1" s="69"/>
      <c r="TCE1" s="69"/>
      <c r="TCK1" s="69"/>
      <c r="TCQ1" s="69"/>
      <c r="TCW1" s="69"/>
      <c r="TDC1" s="69"/>
      <c r="TDI1" s="69"/>
      <c r="TDO1" s="69"/>
      <c r="TDU1" s="69"/>
      <c r="TEA1" s="69"/>
      <c r="TEG1" s="69"/>
      <c r="TEM1" s="69"/>
      <c r="TES1" s="69"/>
      <c r="TEY1" s="69"/>
      <c r="TFE1" s="69"/>
      <c r="TFK1" s="69"/>
      <c r="TFQ1" s="69"/>
      <c r="TFW1" s="69"/>
      <c r="TGC1" s="69"/>
      <c r="TGI1" s="69"/>
      <c r="TGO1" s="69"/>
      <c r="TGU1" s="69"/>
      <c r="THA1" s="69"/>
      <c r="THG1" s="69"/>
      <c r="THM1" s="69"/>
      <c r="THS1" s="69"/>
      <c r="THY1" s="69"/>
      <c r="TIE1" s="69"/>
      <c r="TIK1" s="69"/>
      <c r="TIQ1" s="69"/>
      <c r="TIW1" s="69"/>
      <c r="TJC1" s="69"/>
      <c r="TJI1" s="69"/>
      <c r="TJO1" s="69"/>
      <c r="TJU1" s="69"/>
      <c r="TKA1" s="69"/>
      <c r="TKG1" s="69"/>
      <c r="TKM1" s="69"/>
      <c r="TKS1" s="69"/>
      <c r="TKY1" s="69"/>
      <c r="TLE1" s="69"/>
      <c r="TLK1" s="69"/>
      <c r="TLQ1" s="69"/>
      <c r="TLW1" s="69"/>
      <c r="TMC1" s="69"/>
      <c r="TMI1" s="69"/>
      <c r="TMO1" s="69"/>
      <c r="TMU1" s="69"/>
      <c r="TNA1" s="69"/>
      <c r="TNG1" s="69"/>
      <c r="TNM1" s="69"/>
      <c r="TNS1" s="69"/>
      <c r="TNY1" s="69"/>
      <c r="TOE1" s="69"/>
      <c r="TOK1" s="69"/>
      <c r="TOQ1" s="69"/>
      <c r="TOW1" s="69"/>
      <c r="TPC1" s="69"/>
      <c r="TPI1" s="69"/>
      <c r="TPO1" s="69"/>
      <c r="TPU1" s="69"/>
      <c r="TQA1" s="69"/>
      <c r="TQG1" s="69"/>
      <c r="TQM1" s="69"/>
      <c r="TQS1" s="69"/>
      <c r="TQY1" s="69"/>
      <c r="TRE1" s="69"/>
      <c r="TRK1" s="69"/>
      <c r="TRQ1" s="69"/>
      <c r="TRW1" s="69"/>
      <c r="TSC1" s="69"/>
      <c r="TSI1" s="69"/>
      <c r="TSO1" s="69"/>
      <c r="TSU1" s="69"/>
      <c r="TTA1" s="69"/>
      <c r="TTG1" s="69"/>
      <c r="TTM1" s="69"/>
      <c r="TTS1" s="69"/>
      <c r="TTY1" s="69"/>
      <c r="TUE1" s="69"/>
      <c r="TUK1" s="69"/>
      <c r="TUQ1" s="69"/>
      <c r="TUW1" s="69"/>
      <c r="TVC1" s="69"/>
      <c r="TVI1" s="69"/>
      <c r="TVO1" s="69"/>
      <c r="TVU1" s="69"/>
      <c r="TWA1" s="69"/>
      <c r="TWG1" s="69"/>
      <c r="TWM1" s="69"/>
      <c r="TWS1" s="69"/>
      <c r="TWY1" s="69"/>
      <c r="TXE1" s="69"/>
      <c r="TXK1" s="69"/>
      <c r="TXQ1" s="69"/>
      <c r="TXW1" s="69"/>
      <c r="TYC1" s="69"/>
      <c r="TYI1" s="69"/>
      <c r="TYO1" s="69"/>
      <c r="TYU1" s="69"/>
      <c r="TZA1" s="69"/>
      <c r="TZG1" s="69"/>
      <c r="TZM1" s="69"/>
      <c r="TZS1" s="69"/>
      <c r="TZY1" s="69"/>
      <c r="UAE1" s="69"/>
      <c r="UAK1" s="69"/>
      <c r="UAQ1" s="69"/>
      <c r="UAW1" s="69"/>
      <c r="UBC1" s="69"/>
      <c r="UBI1" s="69"/>
      <c r="UBO1" s="69"/>
      <c r="UBU1" s="69"/>
      <c r="UCA1" s="69"/>
      <c r="UCG1" s="69"/>
      <c r="UCM1" s="69"/>
      <c r="UCS1" s="69"/>
      <c r="UCY1" s="69"/>
      <c r="UDE1" s="69"/>
      <c r="UDK1" s="69"/>
      <c r="UDQ1" s="69"/>
      <c r="UDW1" s="69"/>
      <c r="UEC1" s="69"/>
      <c r="UEI1" s="69"/>
      <c r="UEO1" s="69"/>
      <c r="UEU1" s="69"/>
      <c r="UFA1" s="69"/>
      <c r="UFG1" s="69"/>
      <c r="UFM1" s="69"/>
      <c r="UFS1" s="69"/>
      <c r="UFY1" s="69"/>
      <c r="UGE1" s="69"/>
      <c r="UGK1" s="69"/>
      <c r="UGQ1" s="69"/>
      <c r="UGW1" s="69"/>
      <c r="UHC1" s="69"/>
      <c r="UHI1" s="69"/>
      <c r="UHO1" s="69"/>
      <c r="UHU1" s="69"/>
      <c r="UIA1" s="69"/>
      <c r="UIG1" s="69"/>
      <c r="UIM1" s="69"/>
      <c r="UIS1" s="69"/>
      <c r="UIY1" s="69"/>
      <c r="UJE1" s="69"/>
      <c r="UJK1" s="69"/>
      <c r="UJQ1" s="69"/>
      <c r="UJW1" s="69"/>
      <c r="UKC1" s="69"/>
      <c r="UKI1" s="69"/>
      <c r="UKO1" s="69"/>
      <c r="UKU1" s="69"/>
      <c r="ULA1" s="69"/>
      <c r="ULG1" s="69"/>
      <c r="ULM1" s="69"/>
      <c r="ULS1" s="69"/>
      <c r="ULY1" s="69"/>
      <c r="UME1" s="69"/>
      <c r="UMK1" s="69"/>
      <c r="UMQ1" s="69"/>
      <c r="UMW1" s="69"/>
      <c r="UNC1" s="69"/>
      <c r="UNI1" s="69"/>
      <c r="UNO1" s="69"/>
      <c r="UNU1" s="69"/>
      <c r="UOA1" s="69"/>
      <c r="UOG1" s="69"/>
      <c r="UOM1" s="69"/>
      <c r="UOS1" s="69"/>
      <c r="UOY1" s="69"/>
      <c r="UPE1" s="69"/>
      <c r="UPK1" s="69"/>
      <c r="UPQ1" s="69"/>
      <c r="UPW1" s="69"/>
      <c r="UQC1" s="69"/>
      <c r="UQI1" s="69"/>
      <c r="UQO1" s="69"/>
      <c r="UQU1" s="69"/>
      <c r="URA1" s="69"/>
      <c r="URG1" s="69"/>
      <c r="URM1" s="69"/>
      <c r="URS1" s="69"/>
      <c r="URY1" s="69"/>
      <c r="USE1" s="69"/>
      <c r="USK1" s="69"/>
      <c r="USQ1" s="69"/>
      <c r="USW1" s="69"/>
      <c r="UTC1" s="69"/>
      <c r="UTI1" s="69"/>
      <c r="UTO1" s="69"/>
      <c r="UTU1" s="69"/>
      <c r="UUA1" s="69"/>
      <c r="UUG1" s="69"/>
      <c r="UUM1" s="69"/>
      <c r="UUS1" s="69"/>
      <c r="UUY1" s="69"/>
      <c r="UVE1" s="69"/>
      <c r="UVK1" s="69"/>
      <c r="UVQ1" s="69"/>
      <c r="UVW1" s="69"/>
      <c r="UWC1" s="69"/>
      <c r="UWI1" s="69"/>
      <c r="UWO1" s="69"/>
      <c r="UWU1" s="69"/>
      <c r="UXA1" s="69"/>
      <c r="UXG1" s="69"/>
      <c r="UXM1" s="69"/>
      <c r="UXS1" s="69"/>
      <c r="UXY1" s="69"/>
      <c r="UYE1" s="69"/>
      <c r="UYK1" s="69"/>
      <c r="UYQ1" s="69"/>
      <c r="UYW1" s="69"/>
      <c r="UZC1" s="69"/>
      <c r="UZI1" s="69"/>
      <c r="UZO1" s="69"/>
      <c r="UZU1" s="69"/>
      <c r="VAA1" s="69"/>
      <c r="VAG1" s="69"/>
      <c r="VAM1" s="69"/>
      <c r="VAS1" s="69"/>
      <c r="VAY1" s="69"/>
      <c r="VBE1" s="69"/>
      <c r="VBK1" s="69"/>
      <c r="VBQ1" s="69"/>
      <c r="VBW1" s="69"/>
      <c r="VCC1" s="69"/>
      <c r="VCI1" s="69"/>
      <c r="VCO1" s="69"/>
      <c r="VCU1" s="69"/>
      <c r="VDA1" s="69"/>
      <c r="VDG1" s="69"/>
      <c r="VDM1" s="69"/>
      <c r="VDS1" s="69"/>
      <c r="VDY1" s="69"/>
      <c r="VEE1" s="69"/>
      <c r="VEK1" s="69"/>
      <c r="VEQ1" s="69"/>
      <c r="VEW1" s="69"/>
      <c r="VFC1" s="69"/>
      <c r="VFI1" s="69"/>
      <c r="VFO1" s="69"/>
      <c r="VFU1" s="69"/>
      <c r="VGA1" s="69"/>
      <c r="VGG1" s="69"/>
      <c r="VGM1" s="69"/>
      <c r="VGS1" s="69"/>
      <c r="VGY1" s="69"/>
      <c r="VHE1" s="69"/>
      <c r="VHK1" s="69"/>
      <c r="VHQ1" s="69"/>
      <c r="VHW1" s="69"/>
      <c r="VIC1" s="69"/>
      <c r="VII1" s="69"/>
      <c r="VIO1" s="69"/>
      <c r="VIU1" s="69"/>
      <c r="VJA1" s="69"/>
      <c r="VJG1" s="69"/>
      <c r="VJM1" s="69"/>
      <c r="VJS1" s="69"/>
      <c r="VJY1" s="69"/>
      <c r="VKE1" s="69"/>
      <c r="VKK1" s="69"/>
      <c r="VKQ1" s="69"/>
      <c r="VKW1" s="69"/>
      <c r="VLC1" s="69"/>
      <c r="VLI1" s="69"/>
      <c r="VLO1" s="69"/>
      <c r="VLU1" s="69"/>
      <c r="VMA1" s="69"/>
      <c r="VMG1" s="69"/>
      <c r="VMM1" s="69"/>
      <c r="VMS1" s="69"/>
      <c r="VMY1" s="69"/>
      <c r="VNE1" s="69"/>
      <c r="VNK1" s="69"/>
      <c r="VNQ1" s="69"/>
      <c r="VNW1" s="69"/>
      <c r="VOC1" s="69"/>
      <c r="VOI1" s="69"/>
      <c r="VOO1" s="69"/>
      <c r="VOU1" s="69"/>
      <c r="VPA1" s="69"/>
      <c r="VPG1" s="69"/>
      <c r="VPM1" s="69"/>
      <c r="VPS1" s="69"/>
      <c r="VPY1" s="69"/>
      <c r="VQE1" s="69"/>
      <c r="VQK1" s="69"/>
      <c r="VQQ1" s="69"/>
      <c r="VQW1" s="69"/>
      <c r="VRC1" s="69"/>
      <c r="VRI1" s="69"/>
      <c r="VRO1" s="69"/>
      <c r="VRU1" s="69"/>
      <c r="VSA1" s="69"/>
      <c r="VSG1" s="69"/>
      <c r="VSM1" s="69"/>
      <c r="VSS1" s="69"/>
      <c r="VSY1" s="69"/>
      <c r="VTE1" s="69"/>
      <c r="VTK1" s="69"/>
      <c r="VTQ1" s="69"/>
      <c r="VTW1" s="69"/>
      <c r="VUC1" s="69"/>
      <c r="VUI1" s="69"/>
      <c r="VUO1" s="69"/>
      <c r="VUU1" s="69"/>
      <c r="VVA1" s="69"/>
      <c r="VVG1" s="69"/>
      <c r="VVM1" s="69"/>
      <c r="VVS1" s="69"/>
      <c r="VVY1" s="69"/>
      <c r="VWE1" s="69"/>
      <c r="VWK1" s="69"/>
      <c r="VWQ1" s="69"/>
      <c r="VWW1" s="69"/>
      <c r="VXC1" s="69"/>
      <c r="VXI1" s="69"/>
      <c r="VXO1" s="69"/>
      <c r="VXU1" s="69"/>
      <c r="VYA1" s="69"/>
      <c r="VYG1" s="69"/>
      <c r="VYM1" s="69"/>
      <c r="VYS1" s="69"/>
      <c r="VYY1" s="69"/>
      <c r="VZE1" s="69"/>
      <c r="VZK1" s="69"/>
      <c r="VZQ1" s="69"/>
      <c r="VZW1" s="69"/>
      <c r="WAC1" s="69"/>
      <c r="WAI1" s="69"/>
      <c r="WAO1" s="69"/>
      <c r="WAU1" s="69"/>
      <c r="WBA1" s="69"/>
      <c r="WBG1" s="69"/>
      <c r="WBM1" s="69"/>
      <c r="WBS1" s="69"/>
      <c r="WBY1" s="69"/>
      <c r="WCE1" s="69"/>
      <c r="WCK1" s="69"/>
      <c r="WCQ1" s="69"/>
      <c r="WCW1" s="69"/>
      <c r="WDC1" s="69"/>
      <c r="WDI1" s="69"/>
      <c r="WDO1" s="69"/>
      <c r="WDU1" s="69"/>
      <c r="WEA1" s="69"/>
      <c r="WEG1" s="69"/>
      <c r="WEM1" s="69"/>
      <c r="WES1" s="69"/>
      <c r="WEY1" s="69"/>
      <c r="WFE1" s="69"/>
      <c r="WFK1" s="69"/>
      <c r="WFQ1" s="69"/>
      <c r="WFW1" s="69"/>
      <c r="WGC1" s="69"/>
      <c r="WGI1" s="69"/>
      <c r="WGO1" s="69"/>
      <c r="WGU1" s="69"/>
      <c r="WHA1" s="69"/>
      <c r="WHG1" s="69"/>
      <c r="WHM1" s="69"/>
      <c r="WHS1" s="69"/>
      <c r="WHY1" s="69"/>
      <c r="WIE1" s="69"/>
      <c r="WIK1" s="69"/>
      <c r="WIQ1" s="69"/>
      <c r="WIW1" s="69"/>
      <c r="WJC1" s="69"/>
      <c r="WJI1" s="69"/>
      <c r="WJO1" s="69"/>
      <c r="WJU1" s="69"/>
      <c r="WKA1" s="69"/>
      <c r="WKG1" s="69"/>
      <c r="WKM1" s="69"/>
      <c r="WKS1" s="69"/>
      <c r="WKY1" s="69"/>
      <c r="WLE1" s="69"/>
      <c r="WLK1" s="69"/>
      <c r="WLQ1" s="69"/>
      <c r="WLW1" s="69"/>
      <c r="WMC1" s="69"/>
      <c r="WMI1" s="69"/>
      <c r="WMO1" s="69"/>
      <c r="WMU1" s="69"/>
      <c r="WNA1" s="69"/>
      <c r="WNG1" s="69"/>
      <c r="WNM1" s="69"/>
      <c r="WNS1" s="69"/>
      <c r="WNY1" s="69"/>
      <c r="WOE1" s="69"/>
      <c r="WOK1" s="69"/>
      <c r="WOQ1" s="69"/>
      <c r="WOW1" s="69"/>
      <c r="WPC1" s="69"/>
      <c r="WPI1" s="69"/>
      <c r="WPO1" s="69"/>
      <c r="WPU1" s="69"/>
      <c r="WQA1" s="69"/>
      <c r="WQG1" s="69"/>
      <c r="WQM1" s="69"/>
      <c r="WQS1" s="69"/>
      <c r="WQY1" s="69"/>
      <c r="WRE1" s="69"/>
      <c r="WRK1" s="69"/>
      <c r="WRQ1" s="69"/>
      <c r="WRW1" s="69"/>
      <c r="WSC1" s="69"/>
      <c r="WSI1" s="69"/>
      <c r="WSO1" s="69"/>
      <c r="WSU1" s="69"/>
      <c r="WTA1" s="69"/>
      <c r="WTG1" s="69"/>
      <c r="WTM1" s="69"/>
      <c r="WTS1" s="69"/>
      <c r="WTY1" s="69"/>
      <c r="WUE1" s="69"/>
      <c r="WUK1" s="69"/>
      <c r="WUQ1" s="69"/>
      <c r="WUW1" s="69"/>
      <c r="WVC1" s="69"/>
      <c r="WVI1" s="69"/>
      <c r="WVO1" s="69"/>
      <c r="WVU1" s="69"/>
      <c r="WWA1" s="69"/>
      <c r="WWG1" s="69"/>
      <c r="WWM1" s="69"/>
      <c r="WWS1" s="69"/>
      <c r="WWY1" s="69"/>
      <c r="WXE1" s="69"/>
      <c r="WXK1" s="69"/>
      <c r="WXQ1" s="69"/>
      <c r="WXW1" s="69"/>
      <c r="WYC1" s="69"/>
      <c r="WYI1" s="69"/>
      <c r="WYO1" s="69"/>
      <c r="WYU1" s="69"/>
      <c r="WZA1" s="69"/>
      <c r="WZG1" s="69"/>
      <c r="WZM1" s="69"/>
      <c r="WZS1" s="69"/>
      <c r="WZY1" s="69"/>
      <c r="XAE1" s="69"/>
      <c r="XAK1" s="69"/>
      <c r="XAQ1" s="69"/>
      <c r="XAW1" s="69"/>
      <c r="XBC1" s="69"/>
      <c r="XBI1" s="69"/>
      <c r="XBO1" s="69"/>
      <c r="XBU1" s="69"/>
      <c r="XCA1" s="69"/>
      <c r="XCG1" s="69"/>
      <c r="XCM1" s="69"/>
      <c r="XCS1" s="69"/>
      <c r="XCY1" s="69"/>
      <c r="XDE1" s="69"/>
      <c r="XDK1" s="69"/>
      <c r="XDQ1" s="69"/>
      <c r="XDW1" s="69"/>
      <c r="XEC1" s="69"/>
      <c r="XEI1" s="69"/>
      <c r="XEO1" s="69"/>
      <c r="XEU1" s="69"/>
    </row>
    <row r="2" spans="1:1021 1027:2047 2053:3067 3073:4093 4099:5119 5125:6139 6145:7165 7171:8191 8197:9211 9217:10237 10243:11263 11269:12283 12289:13309 13315:14335 14341:15355 15361:16375" ht="47.25" customHeight="1" x14ac:dyDescent="0.25">
      <c r="A2" s="169" t="s">
        <v>201</v>
      </c>
      <c r="B2" s="171" t="s">
        <v>153</v>
      </c>
      <c r="C2" s="171" t="s">
        <v>200</v>
      </c>
      <c r="D2" s="165" t="s">
        <v>168</v>
      </c>
      <c r="E2" s="165" t="s">
        <v>150</v>
      </c>
      <c r="F2" s="167" t="s">
        <v>151</v>
      </c>
    </row>
    <row r="3" spans="1:1021 1027:2047 2053:3067 3073:4093 4099:5119 5125:6139 6145:7165 7171:8191 8197:9211 9217:10237 10243:11263 11269:12283 12289:13309 13315:14335 14341:15355 15361:16375" ht="15.75" customHeight="1" x14ac:dyDescent="0.25">
      <c r="A3" s="170"/>
      <c r="B3" s="172"/>
      <c r="C3" s="172"/>
      <c r="D3" s="166"/>
      <c r="E3" s="166"/>
      <c r="F3" s="168"/>
    </row>
    <row r="4" spans="1:1021 1027:2047 2053:3067 3073:4093 4099:5119 5125:6139 6145:7165 7171:8191 8197:9211 9217:10237 10243:11263 11269:12283 12289:13309 13315:14335 14341:15355 15361:16375" ht="76.5" x14ac:dyDescent="0.25">
      <c r="A4" s="86" t="s">
        <v>222</v>
      </c>
      <c r="B4" s="42"/>
      <c r="C4" s="83"/>
      <c r="D4" s="43"/>
      <c r="E4" s="43"/>
      <c r="F4" s="44"/>
    </row>
    <row r="5" spans="1:1021 1027:2047 2053:3067 3073:4093 4099:5119 5125:6139 6145:7165 7171:8191 8197:9211 9217:10237 10243:11263 11269:12283 12289:13309 13315:14335 14341:15355 15361:16375" x14ac:dyDescent="0.25">
      <c r="A5" s="73" t="s">
        <v>156</v>
      </c>
      <c r="B5" s="8" t="s">
        <v>161</v>
      </c>
      <c r="C5" s="37" t="s">
        <v>154</v>
      </c>
      <c r="D5" s="39">
        <v>150</v>
      </c>
      <c r="E5" s="140"/>
      <c r="F5" s="74">
        <f t="shared" ref="F5:F16" si="0">D5*E5</f>
        <v>0</v>
      </c>
    </row>
    <row r="6" spans="1:1021 1027:2047 2053:3067 3073:4093 4099:5119 5125:6139 6145:7165 7171:8191 8197:9211 9217:10237 10243:11263 11269:12283 12289:13309 13315:14335 14341:15355 15361:16375" x14ac:dyDescent="0.25">
      <c r="A6" s="73" t="s">
        <v>156</v>
      </c>
      <c r="B6" s="8" t="s">
        <v>162</v>
      </c>
      <c r="C6" s="37" t="s">
        <v>154</v>
      </c>
      <c r="D6" s="39">
        <v>50</v>
      </c>
      <c r="E6" s="140"/>
      <c r="F6" s="74">
        <f t="shared" si="0"/>
        <v>0</v>
      </c>
    </row>
    <row r="7" spans="1:1021 1027:2047 2053:3067 3073:4093 4099:5119 5125:6139 6145:7165 7171:8191 8197:9211 9217:10237 10243:11263 11269:12283 12289:13309 13315:14335 14341:15355 15361:16375" x14ac:dyDescent="0.25">
      <c r="A7" s="73" t="s">
        <v>156</v>
      </c>
      <c r="B7" s="8" t="s">
        <v>163</v>
      </c>
      <c r="C7" s="37" t="s">
        <v>154</v>
      </c>
      <c r="D7" s="39">
        <v>472</v>
      </c>
      <c r="E7" s="140"/>
      <c r="F7" s="74">
        <f t="shared" si="0"/>
        <v>0</v>
      </c>
    </row>
    <row r="8" spans="1:1021 1027:2047 2053:3067 3073:4093 4099:5119 5125:6139 6145:7165 7171:8191 8197:9211 9217:10237 10243:11263 11269:12283 12289:13309 13315:14335 14341:15355 15361:16375" x14ac:dyDescent="0.25">
      <c r="A8" s="73" t="s">
        <v>156</v>
      </c>
      <c r="B8" s="8" t="s">
        <v>161</v>
      </c>
      <c r="C8" s="37" t="s">
        <v>155</v>
      </c>
      <c r="D8" s="39">
        <v>75</v>
      </c>
      <c r="E8" s="140"/>
      <c r="F8" s="74">
        <f t="shared" si="0"/>
        <v>0</v>
      </c>
    </row>
    <row r="9" spans="1:1021 1027:2047 2053:3067 3073:4093 4099:5119 5125:6139 6145:7165 7171:8191 8197:9211 9217:10237 10243:11263 11269:12283 12289:13309 13315:14335 14341:15355 15361:16375" x14ac:dyDescent="0.25">
      <c r="A9" s="73" t="s">
        <v>156</v>
      </c>
      <c r="B9" s="8" t="s">
        <v>162</v>
      </c>
      <c r="C9" s="37" t="s">
        <v>155</v>
      </c>
      <c r="D9" s="39">
        <v>45</v>
      </c>
      <c r="E9" s="140"/>
      <c r="F9" s="74">
        <f t="shared" si="0"/>
        <v>0</v>
      </c>
    </row>
    <row r="10" spans="1:1021 1027:2047 2053:3067 3073:4093 4099:5119 5125:6139 6145:7165 7171:8191 8197:9211 9217:10237 10243:11263 11269:12283 12289:13309 13315:14335 14341:15355 15361:16375" x14ac:dyDescent="0.25">
      <c r="A10" s="73" t="s">
        <v>156</v>
      </c>
      <c r="B10" s="8" t="s">
        <v>163</v>
      </c>
      <c r="C10" s="37" t="s">
        <v>155</v>
      </c>
      <c r="D10" s="39">
        <v>50</v>
      </c>
      <c r="E10" s="140"/>
      <c r="F10" s="74">
        <f t="shared" si="0"/>
        <v>0</v>
      </c>
    </row>
    <row r="11" spans="1:1021 1027:2047 2053:3067 3073:4093 4099:5119 5125:6139 6145:7165 7171:8191 8197:9211 9217:10237 10243:11263 11269:12283 12289:13309 13315:14335 14341:15355 15361:16375" x14ac:dyDescent="0.25">
      <c r="A11" s="73" t="s">
        <v>191</v>
      </c>
      <c r="B11" s="8" t="s">
        <v>161</v>
      </c>
      <c r="C11" s="37" t="s">
        <v>157</v>
      </c>
      <c r="D11" s="39">
        <v>710</v>
      </c>
      <c r="E11" s="140"/>
      <c r="F11" s="74">
        <f t="shared" si="0"/>
        <v>0</v>
      </c>
    </row>
    <row r="12" spans="1:1021 1027:2047 2053:3067 3073:4093 4099:5119 5125:6139 6145:7165 7171:8191 8197:9211 9217:10237 10243:11263 11269:12283 12289:13309 13315:14335 14341:15355 15361:16375" x14ac:dyDescent="0.25">
      <c r="A12" s="73" t="s">
        <v>191</v>
      </c>
      <c r="B12" s="8" t="s">
        <v>162</v>
      </c>
      <c r="C12" s="37" t="s">
        <v>157</v>
      </c>
      <c r="D12" s="39">
        <v>75</v>
      </c>
      <c r="E12" s="140"/>
      <c r="F12" s="74">
        <f t="shared" si="0"/>
        <v>0</v>
      </c>
    </row>
    <row r="13" spans="1:1021 1027:2047 2053:3067 3073:4093 4099:5119 5125:6139 6145:7165 7171:8191 8197:9211 9217:10237 10243:11263 11269:12283 12289:13309 13315:14335 14341:15355 15361:16375" x14ac:dyDescent="0.25">
      <c r="A13" s="73" t="s">
        <v>191</v>
      </c>
      <c r="B13" s="8" t="s">
        <v>163</v>
      </c>
      <c r="C13" s="37" t="s">
        <v>157</v>
      </c>
      <c r="D13" s="39">
        <v>1503</v>
      </c>
      <c r="E13" s="140"/>
      <c r="F13" s="74">
        <f t="shared" si="0"/>
        <v>0</v>
      </c>
    </row>
    <row r="14" spans="1:1021 1027:2047 2053:3067 3073:4093 4099:5119 5125:6139 6145:7165 7171:8191 8197:9211 9217:10237 10243:11263 11269:12283 12289:13309 13315:14335 14341:15355 15361:16375" x14ac:dyDescent="0.25">
      <c r="A14" s="73" t="s">
        <v>191</v>
      </c>
      <c r="B14" s="8" t="s">
        <v>161</v>
      </c>
      <c r="C14" s="37" t="s">
        <v>203</v>
      </c>
      <c r="D14" s="39">
        <v>300</v>
      </c>
      <c r="E14" s="140"/>
      <c r="F14" s="74">
        <f t="shared" si="0"/>
        <v>0</v>
      </c>
    </row>
    <row r="15" spans="1:1021 1027:2047 2053:3067 3073:4093 4099:5119 5125:6139 6145:7165 7171:8191 8197:9211 9217:10237 10243:11263 11269:12283 12289:13309 13315:14335 14341:15355 15361:16375" x14ac:dyDescent="0.25">
      <c r="A15" s="73" t="s">
        <v>191</v>
      </c>
      <c r="B15" s="8" t="s">
        <v>162</v>
      </c>
      <c r="C15" s="37" t="s">
        <v>203</v>
      </c>
      <c r="D15" s="39">
        <v>50</v>
      </c>
      <c r="E15" s="140"/>
      <c r="F15" s="74">
        <f t="shared" si="0"/>
        <v>0</v>
      </c>
    </row>
    <row r="16" spans="1:1021 1027:2047 2053:3067 3073:4093 4099:5119 5125:6139 6145:7165 7171:8191 8197:9211 9217:10237 10243:11263 11269:12283 12289:13309 13315:14335 14341:15355 15361:16375" ht="15.75" thickBot="1" x14ac:dyDescent="0.3">
      <c r="A16" s="75" t="s">
        <v>191</v>
      </c>
      <c r="B16" s="76" t="s">
        <v>163</v>
      </c>
      <c r="C16" s="77" t="s">
        <v>203</v>
      </c>
      <c r="D16" s="78">
        <v>200</v>
      </c>
      <c r="E16" s="141"/>
      <c r="F16" s="79">
        <f t="shared" si="0"/>
        <v>0</v>
      </c>
    </row>
    <row r="17" spans="1:6" ht="15.75" thickBot="1" x14ac:dyDescent="0.3">
      <c r="F17" s="49">
        <f>SUM(F5:F16)</f>
        <v>0</v>
      </c>
    </row>
    <row r="18" spans="1:6" ht="60" customHeight="1" x14ac:dyDescent="0.25">
      <c r="A18" s="50" t="s">
        <v>219</v>
      </c>
      <c r="B18" s="41" t="s">
        <v>152</v>
      </c>
      <c r="C18" s="41" t="s">
        <v>150</v>
      </c>
      <c r="D18" s="45" t="s">
        <v>151</v>
      </c>
      <c r="F18" s="9"/>
    </row>
    <row r="19" spans="1:6" ht="56.25" customHeight="1" thickBot="1" x14ac:dyDescent="0.3">
      <c r="A19" s="87" t="s">
        <v>221</v>
      </c>
      <c r="B19" s="46"/>
      <c r="C19" s="43"/>
      <c r="D19" s="47"/>
    </row>
    <row r="20" spans="1:6" x14ac:dyDescent="0.25">
      <c r="A20" s="12" t="s">
        <v>164</v>
      </c>
      <c r="B20" s="19">
        <v>60</v>
      </c>
      <c r="C20" s="142"/>
      <c r="D20" s="81">
        <f>B20*C20</f>
        <v>0</v>
      </c>
      <c r="F20" s="51"/>
    </row>
    <row r="21" spans="1:6" x14ac:dyDescent="0.25">
      <c r="A21" s="5" t="s">
        <v>165</v>
      </c>
      <c r="B21" s="20">
        <v>480</v>
      </c>
      <c r="C21" s="143"/>
      <c r="D21" s="82">
        <f>B21*C21</f>
        <v>0</v>
      </c>
      <c r="F21" s="51"/>
    </row>
    <row r="22" spans="1:6" x14ac:dyDescent="0.25">
      <c r="A22" s="6" t="s">
        <v>166</v>
      </c>
      <c r="B22" s="20">
        <v>600</v>
      </c>
      <c r="C22" s="143"/>
      <c r="D22" s="82">
        <f>B22*C22</f>
        <v>0</v>
      </c>
      <c r="F22" s="51"/>
    </row>
    <row r="23" spans="1:6" ht="15.75" thickBot="1" x14ac:dyDescent="0.3">
      <c r="A23" s="7" t="s">
        <v>167</v>
      </c>
      <c r="B23" s="21">
        <v>20</v>
      </c>
      <c r="C23" s="144"/>
      <c r="D23" s="80">
        <f>B23*C23</f>
        <v>0</v>
      </c>
      <c r="F23" s="51"/>
    </row>
    <row r="24" spans="1:6" ht="15.75" thickBot="1" x14ac:dyDescent="0.3">
      <c r="E24" s="49"/>
      <c r="F24" s="51"/>
    </row>
    <row r="25" spans="1:6" ht="15.75" thickBot="1" x14ac:dyDescent="0.3">
      <c r="A25" s="13" t="s">
        <v>216</v>
      </c>
      <c r="B25" s="14"/>
      <c r="C25" s="95"/>
      <c r="D25" s="84">
        <f>SUM(F5+F6+F7+F8+F9+F10+F11+F12+F13+F14+F15+F16+D20+D21+D22+D23)</f>
        <v>0</v>
      </c>
      <c r="F25" s="9"/>
    </row>
    <row r="26" spans="1:6" x14ac:dyDescent="0.25">
      <c r="F26" s="9"/>
    </row>
  </sheetData>
  <sheetProtection algorithmName="SHA-512" hashValue="vs7YFnUJdMh5el7Bpd6ZNaXhZhJWQfDpWMFgPAhAOwDTicAd05T+cMbpK9LnZTZ3zLqRwOFir3eEOjnRxubfxg==" saltValue="ZLag63yn3DxZC5WFBUuDhw==" spinCount="100000" sheet="1"/>
  <mergeCells count="7">
    <mergeCell ref="A1:F1"/>
    <mergeCell ref="D2:D3"/>
    <mergeCell ref="E2:E3"/>
    <mergeCell ref="F2:F3"/>
    <mergeCell ref="A2:A3"/>
    <mergeCell ref="C2:C3"/>
    <mergeCell ref="B2:B3"/>
  </mergeCells>
  <pageMargins left="0.25" right="0.25" top="0.75" bottom="0.75" header="0.3" footer="0.3"/>
  <pageSetup paperSize="8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0d9e4d579138e25260ad9e3be875643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417105585099e2b16c2a0b26bbf1c76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65FA87-61C8-481A-9A33-EE89B40CB136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4BDFC6A3-2E98-426A-A3AB-1897D94A4C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C12BFD-AB15-4746-8C75-F85AF02ACA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 Prijslijst</vt:lpstr>
      <vt:lpstr>A1</vt:lpstr>
      <vt:lpstr>A2</vt:lpstr>
      <vt:lpstr>A3</vt:lpstr>
      <vt:lpstr>A4</vt:lpstr>
      <vt:lpstr>A5</vt:lpstr>
    </vt:vector>
  </TitlesOfParts>
  <Company>Werkorganisatie Duivenvoorde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Speelman</dc:creator>
  <cp:lastModifiedBy>Storm, AI (Arjan)</cp:lastModifiedBy>
  <cp:lastPrinted>2025-03-20T12:29:33Z</cp:lastPrinted>
  <dcterms:created xsi:type="dcterms:W3CDTF">2017-09-12T13:16:28Z</dcterms:created>
  <dcterms:modified xsi:type="dcterms:W3CDTF">2025-04-09T07:45:50Z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MediaServiceImageTags">
    <vt:lpwstr/>
  </property>
</Properties>
</file>