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staatsbosbeheer.sharepoint.com/teams/bc6c5e/Gedeelde documenten/Ontwerp en aanbesteding Broekpolder sanering/Aanbestedingdocumenten directievoering toezicht en projectadministratie/"/>
    </mc:Choice>
  </mc:AlternateContent>
  <xr:revisionPtr revIDLastSave="193" documentId="8_{B6598D93-7598-4181-BD3C-57804557CF93}" xr6:coauthVersionLast="47" xr6:coauthVersionMax="47" xr10:uidLastSave="{3DC9886F-520B-4FA5-8304-9124E9CB768D}"/>
  <bookViews>
    <workbookView xWindow="-98" yWindow="-98" windowWidth="21795" windowHeight="12975" xr2:uid="{00000000-000D-0000-FFFF-FFFF00000000}"/>
  </bookViews>
  <sheets>
    <sheet name="Blad1" sheetId="1" r:id="rId1"/>
  </sheets>
  <definedNames>
    <definedName name="_xlnm.Print_Area" localSheetId="0">Blad1!$B$1:$F$51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" i="1" l="1"/>
  <c r="C40" i="1"/>
  <c r="F44" i="1"/>
  <c r="X41" i="1"/>
  <c r="W41" i="1"/>
  <c r="V41" i="1"/>
  <c r="U41" i="1"/>
  <c r="T41" i="1"/>
  <c r="S41" i="1"/>
  <c r="R41" i="1"/>
  <c r="Q41" i="1"/>
  <c r="P41" i="1"/>
  <c r="X40" i="1"/>
  <c r="W40" i="1"/>
  <c r="V40" i="1"/>
  <c r="U40" i="1"/>
  <c r="T40" i="1"/>
  <c r="S40" i="1"/>
  <c r="R40" i="1"/>
  <c r="Q40" i="1"/>
  <c r="P40" i="1"/>
  <c r="X39" i="1"/>
  <c r="W39" i="1"/>
  <c r="V39" i="1"/>
  <c r="U39" i="1"/>
  <c r="T39" i="1"/>
  <c r="S39" i="1"/>
  <c r="R39" i="1"/>
  <c r="Q39" i="1"/>
  <c r="P39" i="1"/>
  <c r="X38" i="1"/>
  <c r="W38" i="1"/>
  <c r="V38" i="1"/>
  <c r="U38" i="1"/>
  <c r="T38" i="1"/>
  <c r="S38" i="1"/>
  <c r="R38" i="1"/>
  <c r="Q38" i="1"/>
  <c r="P38" i="1"/>
  <c r="X37" i="1"/>
  <c r="W37" i="1"/>
  <c r="V37" i="1"/>
  <c r="U37" i="1"/>
  <c r="T37" i="1"/>
  <c r="S37" i="1"/>
  <c r="R37" i="1"/>
  <c r="Q37" i="1"/>
  <c r="P37" i="1"/>
  <c r="E37" i="1" s="1"/>
  <c r="X36" i="1"/>
  <c r="W36" i="1"/>
  <c r="V36" i="1"/>
  <c r="U36" i="1"/>
  <c r="T36" i="1"/>
  <c r="S36" i="1"/>
  <c r="R36" i="1"/>
  <c r="Q36" i="1"/>
  <c r="P36" i="1"/>
  <c r="X33" i="1"/>
  <c r="W33" i="1"/>
  <c r="V33" i="1"/>
  <c r="U33" i="1"/>
  <c r="T33" i="1"/>
  <c r="S33" i="1"/>
  <c r="R33" i="1"/>
  <c r="Q33" i="1"/>
  <c r="P33" i="1"/>
  <c r="X32" i="1"/>
  <c r="W32" i="1"/>
  <c r="V32" i="1"/>
  <c r="U32" i="1"/>
  <c r="T32" i="1"/>
  <c r="S32" i="1"/>
  <c r="R32" i="1"/>
  <c r="Q32" i="1"/>
  <c r="P32" i="1"/>
  <c r="X29" i="1"/>
  <c r="W29" i="1"/>
  <c r="V29" i="1"/>
  <c r="U29" i="1"/>
  <c r="T29" i="1"/>
  <c r="S29" i="1"/>
  <c r="R29" i="1"/>
  <c r="Q29" i="1"/>
  <c r="P29" i="1"/>
  <c r="X28" i="1"/>
  <c r="W28" i="1"/>
  <c r="V28" i="1"/>
  <c r="U28" i="1"/>
  <c r="T28" i="1"/>
  <c r="S28" i="1"/>
  <c r="R28" i="1"/>
  <c r="Q28" i="1"/>
  <c r="P28" i="1"/>
  <c r="X26" i="1"/>
  <c r="W26" i="1"/>
  <c r="V26" i="1"/>
  <c r="U26" i="1"/>
  <c r="T26" i="1"/>
  <c r="S26" i="1"/>
  <c r="R26" i="1"/>
  <c r="Q26" i="1"/>
  <c r="P26" i="1"/>
  <c r="X25" i="1"/>
  <c r="W25" i="1"/>
  <c r="V25" i="1"/>
  <c r="U25" i="1"/>
  <c r="T25" i="1"/>
  <c r="S25" i="1"/>
  <c r="R25" i="1"/>
  <c r="Q25" i="1"/>
  <c r="P25" i="1"/>
  <c r="X23" i="1"/>
  <c r="W23" i="1"/>
  <c r="V23" i="1"/>
  <c r="U23" i="1"/>
  <c r="T23" i="1"/>
  <c r="S23" i="1"/>
  <c r="R23" i="1"/>
  <c r="Q23" i="1"/>
  <c r="P23" i="1"/>
  <c r="X22" i="1"/>
  <c r="W22" i="1"/>
  <c r="V22" i="1"/>
  <c r="U22" i="1"/>
  <c r="T22" i="1"/>
  <c r="S22" i="1"/>
  <c r="R22" i="1"/>
  <c r="Q22" i="1"/>
  <c r="P22" i="1"/>
  <c r="X20" i="1"/>
  <c r="W20" i="1"/>
  <c r="V20" i="1"/>
  <c r="U20" i="1"/>
  <c r="T20" i="1"/>
  <c r="S20" i="1"/>
  <c r="R20" i="1"/>
  <c r="Q20" i="1"/>
  <c r="P20" i="1"/>
  <c r="X19" i="1"/>
  <c r="W19" i="1"/>
  <c r="V19" i="1"/>
  <c r="U19" i="1"/>
  <c r="T19" i="1"/>
  <c r="S19" i="1"/>
  <c r="R19" i="1"/>
  <c r="Q19" i="1"/>
  <c r="P19" i="1"/>
  <c r="P16" i="1"/>
  <c r="Q16" i="1"/>
  <c r="R16" i="1"/>
  <c r="S16" i="1"/>
  <c r="T16" i="1"/>
  <c r="U16" i="1"/>
  <c r="V16" i="1"/>
  <c r="W16" i="1"/>
  <c r="X16" i="1"/>
  <c r="C39" i="1"/>
  <c r="V15" i="1"/>
  <c r="X15" i="1"/>
  <c r="X10" i="1"/>
  <c r="W15" i="1"/>
  <c r="U15" i="1"/>
  <c r="T15" i="1"/>
  <c r="S15" i="1"/>
  <c r="R15" i="1"/>
  <c r="Q15" i="1"/>
  <c r="P15" i="1"/>
  <c r="H8" i="1"/>
  <c r="C33" i="1" s="1"/>
  <c r="C38" i="1"/>
  <c r="E33" i="1" l="1"/>
  <c r="F33" i="1" s="1"/>
  <c r="E24" i="1"/>
  <c r="F24" i="1" s="1"/>
  <c r="E39" i="1"/>
  <c r="F39" i="1" s="1"/>
  <c r="E41" i="1"/>
  <c r="F41" i="1" s="1"/>
  <c r="E40" i="1"/>
  <c r="F40" i="1" s="1"/>
  <c r="E38" i="1"/>
  <c r="F38" i="1" s="1"/>
  <c r="C36" i="1"/>
  <c r="C37" i="1"/>
  <c r="F37" i="1" s="1"/>
  <c r="E14" i="1"/>
  <c r="F14" i="1" s="1"/>
  <c r="E36" i="1"/>
  <c r="E18" i="1"/>
  <c r="F18" i="1" s="1"/>
  <c r="E32" i="1"/>
  <c r="C32" i="1"/>
  <c r="F36" i="1" l="1"/>
  <c r="F32" i="1"/>
  <c r="F45" i="1" s="1"/>
</calcChain>
</file>

<file path=xl/sharedStrings.xml><?xml version="1.0" encoding="utf-8"?>
<sst xmlns="http://schemas.openxmlformats.org/spreadsheetml/2006/main" count="88" uniqueCount="65">
  <si>
    <t>U dient alleen de groen gekleurde vakken in te vullen!</t>
  </si>
  <si>
    <t>Omschrijving gevraagde dienstverlening</t>
  </si>
  <si>
    <t>Aantal</t>
  </si>
  <si>
    <t>Prijs per eenheid</t>
  </si>
  <si>
    <t>Totaal excl. btw</t>
  </si>
  <si>
    <t>Totaalbedrag</t>
  </si>
  <si>
    <t>Datum:</t>
  </si>
  <si>
    <t>Bedrijf, naam en functie ondergetekende:</t>
  </si>
  <si>
    <t>Handtekening:</t>
  </si>
  <si>
    <t>Prijzenblad - Ingenieursdienst Sanering en herinrichting oostelijk deel Broekpolder te Vlaardingen</t>
  </si>
  <si>
    <t>Planvorming</t>
  </si>
  <si>
    <t>Contractmanagement</t>
  </si>
  <si>
    <t>Administratieve ondersteuning</t>
  </si>
  <si>
    <t>Actualiseren en verfijnen van het faseringsplan</t>
  </si>
  <si>
    <t>Opstellen SSK-raming</t>
  </si>
  <si>
    <t>Fase - Groot</t>
  </si>
  <si>
    <t>st</t>
  </si>
  <si>
    <t>Definitief Ontwerp (DO)</t>
  </si>
  <si>
    <t>Uitvoeringsontwerp (UO)</t>
  </si>
  <si>
    <t>Uitwerking van DO naar UO</t>
  </si>
  <si>
    <t>Detaillering fasering inclusief tijdelijke maatregelen</t>
  </si>
  <si>
    <t>Opstellen RAW-deelopdracht</t>
  </si>
  <si>
    <t>Overleg en afstemming met aannemer en opdrachtgever</t>
  </si>
  <si>
    <t>Fase - Klein</t>
  </si>
  <si>
    <t>Nr.</t>
  </si>
  <si>
    <t>Risicomanagement</t>
  </si>
  <si>
    <t>Projectadministratie</t>
  </si>
  <si>
    <t>Documentmanagement</t>
  </si>
  <si>
    <t>Voortgangsoverleg kernteam - ingenieursbureau (1x / 3 wkn)</t>
  </si>
  <si>
    <t>Overleg projectgroep (1x / kwartaal)</t>
  </si>
  <si>
    <t>Communicatie gebied (2x / jaar)</t>
  </si>
  <si>
    <t>Uitgangspunten doorlooptijden project:</t>
  </si>
  <si>
    <t>Totale doorlooptijd ingenieursdienst</t>
  </si>
  <si>
    <t>Eenh</t>
  </si>
  <si>
    <t>jaar</t>
  </si>
  <si>
    <t>Uitvoering van de deelbestekken</t>
  </si>
  <si>
    <t>6 maanden per jaar uitvoering</t>
  </si>
  <si>
    <t>5 jaar met hierin 6 maanden per jaar uitvoering</t>
  </si>
  <si>
    <t>Totaal:</t>
  </si>
  <si>
    <t>weken</t>
  </si>
  <si>
    <t>Projectleider</t>
  </si>
  <si>
    <t>Besteksschrijver</t>
  </si>
  <si>
    <t>Tekenaar</t>
  </si>
  <si>
    <t>Tarief</t>
  </si>
  <si>
    <t>Specialist (ecoloog / hydroloog/ enz)</t>
  </si>
  <si>
    <t>Directievoerder</t>
  </si>
  <si>
    <t>Toezichthouder</t>
  </si>
  <si>
    <t>Projectmedewerker</t>
  </si>
  <si>
    <t>wkn</t>
  </si>
  <si>
    <t>Uren</t>
  </si>
  <si>
    <t>Kosten</t>
  </si>
  <si>
    <t>&lt;&lt;uursoort - toe te voegen&gt;&gt;</t>
  </si>
  <si>
    <t>MKB - medewerker</t>
  </si>
  <si>
    <t>keer</t>
  </si>
  <si>
    <t>Uitvoering directie en toezicht</t>
  </si>
  <si>
    <t>Uitvoering milieukundige begeleiding</t>
  </si>
  <si>
    <t>Stelposten</t>
  </si>
  <si>
    <t>Reservering aanvullende onderzoeken</t>
  </si>
  <si>
    <t>euro</t>
  </si>
  <si>
    <t>5 jaar en 4 maanden met hierin 46 werkweken per jaar</t>
  </si>
  <si>
    <t>3.1.2</t>
  </si>
  <si>
    <t>3.1.3</t>
  </si>
  <si>
    <t>3.1.4</t>
  </si>
  <si>
    <t xml:space="preserve">Bijlage 2  : Inschrijfstaat </t>
  </si>
  <si>
    <t>Uitvoeren Raamsaneringsplan (uitvoeringsplan + evaluatie)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</si>
</sst>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43" formatCode="_ * #,##0.00_ ;_ * \-#,##0.00_ ;_ * &quot;-&quot;??_ ;_ @_ "/>
  </numFmts>
  <fonts count="11">
    <font>
      <sz val="10"/>
      <color theme="1"/>
      <name val="Verdana"/>
      <family val="2"/>
    </font>
    <font>
      <sz val="10"/>
      <color theme="1"/>
      <name val="Agrofont"/>
      <family val="2"/>
    </font>
    <font>
      <sz val="10"/>
      <color theme="1"/>
      <name val="Agrofont"/>
      <family val="2"/>
    </font>
    <font>
      <sz val="10"/>
      <color theme="1"/>
      <name val="Verdana"/>
      <family val="2"/>
    </font>
    <font>
      <sz val="9"/>
      <color theme="1"/>
      <name val="Verdana"/>
      <family val="2"/>
    </font>
    <font>
      <b/>
      <sz val="10"/>
      <color theme="1"/>
      <name val="Agrofont"/>
      <family val="2"/>
    </font>
    <font>
      <b/>
      <i/>
      <sz val="10"/>
      <color theme="1"/>
      <name val="Agrofont"/>
      <family val="2"/>
    </font>
    <font>
      <b/>
      <sz val="14"/>
      <color theme="1"/>
      <name val="Agrofont"/>
      <family val="2"/>
    </font>
    <font>
      <i/>
      <sz val="10"/>
      <color theme="1"/>
      <name val="Agrofont"/>
      <family val="2"/>
    </font>
    <font>
      <sz val="8"/>
      <name val="Verdana"/>
      <family val="2"/>
    </font>
    <font>
      <b/>
      <sz val="10"/>
      <color theme="1"/>
      <name val="Agrofont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44" fontId="2" fillId="0" borderId="0" xfId="1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0" borderId="0" xfId="0" applyFont="1"/>
    <xf numFmtId="44" fontId="1" fillId="0" borderId="0" xfId="1" applyFont="1" applyBorder="1"/>
    <xf numFmtId="0" fontId="1" fillId="0" borderId="1" xfId="0" applyFont="1" applyBorder="1"/>
    <xf numFmtId="3" fontId="1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5" fillId="0" borderId="0" xfId="0" applyFont="1" applyAlignment="1">
      <alignment wrapText="1"/>
    </xf>
    <xf numFmtId="0" fontId="1" fillId="0" borderId="0" xfId="0" applyFont="1" applyAlignment="1">
      <alignment vertical="center"/>
    </xf>
    <xf numFmtId="44" fontId="1" fillId="3" borderId="1" xfId="1" applyFont="1" applyFill="1" applyBorder="1" applyProtection="1">
      <protection locked="0"/>
    </xf>
    <xf numFmtId="44" fontId="1" fillId="0" borderId="1" xfId="4" applyFont="1" applyFill="1" applyBorder="1" applyProtection="1">
      <protection locked="0"/>
    </xf>
    <xf numFmtId="0" fontId="2" fillId="0" borderId="1" xfId="0" applyFont="1" applyBorder="1"/>
    <xf numFmtId="0" fontId="2" fillId="3" borderId="1" xfId="0" applyFont="1" applyFill="1" applyBorder="1"/>
    <xf numFmtId="44" fontId="2" fillId="0" borderId="1" xfId="0" applyNumberFormat="1" applyFont="1" applyBorder="1"/>
    <xf numFmtId="0" fontId="1" fillId="0" borderId="4" xfId="0" applyFont="1" applyBorder="1" applyAlignment="1">
      <alignment horizontal="center" textRotation="180"/>
    </xf>
    <xf numFmtId="0" fontId="1" fillId="0" borderId="5" xfId="0" applyFont="1" applyBorder="1" applyAlignment="1">
      <alignment horizontal="center" textRotation="180"/>
    </xf>
    <xf numFmtId="44" fontId="1" fillId="3" borderId="6" xfId="1" applyFont="1" applyFill="1" applyBorder="1" applyAlignment="1" applyProtection="1">
      <alignment horizontal="center" textRotation="180"/>
      <protection locked="0"/>
    </xf>
    <xf numFmtId="44" fontId="1" fillId="3" borderId="7" xfId="1" applyFont="1" applyFill="1" applyBorder="1" applyProtection="1">
      <protection locked="0"/>
    </xf>
    <xf numFmtId="44" fontId="1" fillId="3" borderId="8" xfId="1" applyFont="1" applyFill="1" applyBorder="1" applyProtection="1">
      <protection locked="0"/>
    </xf>
    <xf numFmtId="0" fontId="2" fillId="0" borderId="7" xfId="0" applyFont="1" applyBorder="1"/>
    <xf numFmtId="0" fontId="2" fillId="0" borderId="8" xfId="0" applyFont="1" applyBorder="1"/>
    <xf numFmtId="0" fontId="2" fillId="3" borderId="7" xfId="0" applyFont="1" applyFill="1" applyBorder="1"/>
    <xf numFmtId="0" fontId="2" fillId="3" borderId="8" xfId="0" applyFont="1" applyFill="1" applyBorder="1"/>
    <xf numFmtId="0" fontId="5" fillId="2" borderId="11" xfId="0" applyFont="1" applyFill="1" applyBorder="1"/>
    <xf numFmtId="0" fontId="5" fillId="2" borderId="12" xfId="0" applyFont="1" applyFill="1" applyBorder="1"/>
    <xf numFmtId="0" fontId="5" fillId="2" borderId="13" xfId="0" applyFont="1" applyFill="1" applyBorder="1"/>
    <xf numFmtId="0" fontId="1" fillId="0" borderId="6" xfId="0" applyFont="1" applyBorder="1" applyAlignment="1">
      <alignment horizontal="center" textRotation="180"/>
    </xf>
    <xf numFmtId="44" fontId="2" fillId="0" borderId="7" xfId="0" applyNumberFormat="1" applyFont="1" applyBorder="1"/>
    <xf numFmtId="44" fontId="2" fillId="0" borderId="8" xfId="0" applyNumberFormat="1" applyFont="1" applyBorder="1"/>
    <xf numFmtId="0" fontId="5" fillId="2" borderId="4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 wrapText="1"/>
    </xf>
    <xf numFmtId="44" fontId="5" fillId="2" borderId="6" xfId="1" applyFont="1" applyFill="1" applyBorder="1" applyAlignment="1">
      <alignment horizontal="left" vertical="center" wrapText="1"/>
    </xf>
    <xf numFmtId="44" fontId="1" fillId="0" borderId="8" xfId="1" applyFont="1" applyBorder="1"/>
    <xf numFmtId="0" fontId="1" fillId="0" borderId="7" xfId="0" applyFont="1" applyBorder="1" applyAlignment="1">
      <alignment horizontal="left"/>
    </xf>
    <xf numFmtId="44" fontId="5" fillId="2" borderId="12" xfId="1" applyFont="1" applyFill="1" applyBorder="1" applyAlignment="1"/>
    <xf numFmtId="44" fontId="5" fillId="2" borderId="12" xfId="1" applyFont="1" applyFill="1" applyBorder="1" applyAlignment="1">
      <alignment horizontal="center"/>
    </xf>
    <xf numFmtId="44" fontId="5" fillId="2" borderId="13" xfId="1" applyFont="1" applyFill="1" applyBorder="1" applyAlignment="1"/>
    <xf numFmtId="44" fontId="5" fillId="2" borderId="3" xfId="1" applyFont="1" applyFill="1" applyBorder="1" applyAlignment="1">
      <alignment horizontal="right" wrapText="1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 vertical="top"/>
    </xf>
    <xf numFmtId="3" fontId="1" fillId="0" borderId="15" xfId="0" applyNumberFormat="1" applyFont="1" applyBorder="1" applyAlignment="1">
      <alignment vertical="center"/>
    </xf>
    <xf numFmtId="44" fontId="1" fillId="0" borderId="15" xfId="4" applyFont="1" applyFill="1" applyBorder="1" applyProtection="1">
      <protection locked="0"/>
    </xf>
    <xf numFmtId="44" fontId="1" fillId="0" borderId="16" xfId="1" applyFont="1" applyBorder="1"/>
    <xf numFmtId="44" fontId="2" fillId="0" borderId="17" xfId="0" applyNumberFormat="1" applyFont="1" applyBorder="1"/>
    <xf numFmtId="44" fontId="2" fillId="0" borderId="15" xfId="0" applyNumberFormat="1" applyFont="1" applyBorder="1"/>
    <xf numFmtId="44" fontId="2" fillId="0" borderId="16" xfId="0" applyNumberFormat="1" applyFont="1" applyBorder="1"/>
    <xf numFmtId="0" fontId="10" fillId="0" borderId="14" xfId="0" applyFont="1" applyBorder="1" applyAlignment="1">
      <alignment horizontal="left"/>
    </xf>
    <xf numFmtId="0" fontId="10" fillId="0" borderId="15" xfId="0" applyFont="1" applyBorder="1" applyAlignment="1">
      <alignment horizontal="left" vertical="top"/>
    </xf>
    <xf numFmtId="0" fontId="2" fillId="0" borderId="17" xfId="0" applyFont="1" applyBorder="1"/>
    <xf numFmtId="0" fontId="2" fillId="0" borderId="15" xfId="0" applyFont="1" applyBorder="1"/>
    <xf numFmtId="0" fontId="2" fillId="0" borderId="16" xfId="0" applyFont="1" applyBorder="1"/>
    <xf numFmtId="0" fontId="10" fillId="0" borderId="7" xfId="0" applyFont="1" applyBorder="1" applyAlignment="1">
      <alignment horizontal="left"/>
    </xf>
    <xf numFmtId="44" fontId="5" fillId="2" borderId="7" xfId="1" applyFont="1" applyFill="1" applyBorder="1" applyAlignment="1">
      <alignment horizontal="center" vertical="center" wrapText="1"/>
    </xf>
    <xf numFmtId="44" fontId="5" fillId="2" borderId="1" xfId="1" applyFont="1" applyFill="1" applyBorder="1" applyAlignment="1">
      <alignment horizontal="center" vertical="center" wrapText="1"/>
    </xf>
    <xf numFmtId="44" fontId="5" fillId="2" borderId="8" xfId="1" applyFont="1" applyFill="1" applyBorder="1" applyAlignment="1">
      <alignment horizontal="center" vertical="center" wrapText="1"/>
    </xf>
    <xf numFmtId="44" fontId="5" fillId="2" borderId="9" xfId="1" applyFont="1" applyFill="1" applyBorder="1" applyAlignment="1">
      <alignment horizontal="center" vertical="center" wrapText="1"/>
    </xf>
    <xf numFmtId="44" fontId="5" fillId="2" borderId="2" xfId="1" applyFont="1" applyFill="1" applyBorder="1" applyAlignment="1">
      <alignment horizontal="center" vertical="center" wrapText="1"/>
    </xf>
    <xf numFmtId="44" fontId="5" fillId="2" borderId="10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5" fillId="0" borderId="1" xfId="0" applyFont="1" applyBorder="1" applyAlignment="1">
      <alignment horizontal="left" vertical="top" wrapText="1"/>
    </xf>
  </cellXfs>
  <cellStyles count="5">
    <cellStyle name="Komma 2" xfId="3" xr:uid="{00000000-0005-0000-0000-000000000000}"/>
    <cellStyle name="Standaard" xfId="0" builtinId="0"/>
    <cellStyle name="Standaard 2" xfId="2" xr:uid="{00000000-0005-0000-0000-000002000000}"/>
    <cellStyle name="Valuta" xfId="1" builtinId="4"/>
    <cellStyle name="Valuta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1"/>
  <sheetViews>
    <sheetView tabSelected="1" topLeftCell="A10" zoomScaleNormal="100" workbookViewId="0">
      <selection activeCell="B23" sqref="B23"/>
    </sheetView>
  </sheetViews>
  <sheetFormatPr defaultColWidth="9" defaultRowHeight="12.75"/>
  <cols>
    <col min="1" max="1" width="7.05859375" style="1" customWidth="1"/>
    <col min="2" max="2" width="47.46875" style="1" customWidth="1"/>
    <col min="3" max="3" width="6.41015625" style="1" bestFit="1" customWidth="1"/>
    <col min="4" max="4" width="5.87890625" style="1" customWidth="1"/>
    <col min="5" max="5" width="13.76171875" style="1" customWidth="1"/>
    <col min="6" max="6" width="15.1171875" style="2" customWidth="1"/>
    <col min="7" max="7" width="7.8203125" style="1" bestFit="1" customWidth="1"/>
    <col min="8" max="8" width="7.8203125" style="1" customWidth="1"/>
    <col min="9" max="10" width="7.8203125" style="1" bestFit="1" customWidth="1"/>
    <col min="11" max="15" width="7.87890625" style="1" customWidth="1"/>
    <col min="16" max="16" width="10.05859375" style="1" bestFit="1" customWidth="1"/>
    <col min="17" max="21" width="9.17578125" style="1" customWidth="1"/>
    <col min="22" max="22" width="9" style="1" customWidth="1"/>
    <col min="23" max="23" width="9.17578125" style="1" customWidth="1"/>
    <col min="24" max="16384" width="9" style="1"/>
  </cols>
  <sheetData>
    <row r="1" spans="1:24" ht="17.649999999999999">
      <c r="A1" s="3" t="s">
        <v>63</v>
      </c>
      <c r="C1" s="7"/>
      <c r="D1" s="7"/>
      <c r="E1" s="7"/>
      <c r="F1" s="8"/>
    </row>
    <row r="2" spans="1:24">
      <c r="B2" s="4"/>
      <c r="C2" s="7"/>
      <c r="D2" s="7"/>
      <c r="E2" s="7"/>
      <c r="F2" s="8"/>
    </row>
    <row r="3" spans="1:24">
      <c r="A3" s="4" t="s">
        <v>9</v>
      </c>
      <c r="C3" s="7"/>
      <c r="D3" s="7"/>
      <c r="E3" s="7"/>
      <c r="F3" s="8"/>
    </row>
    <row r="4" spans="1:24" ht="19.899999999999999" customHeight="1">
      <c r="A4" s="5" t="s">
        <v>0</v>
      </c>
      <c r="C4" s="15"/>
      <c r="D4" s="15"/>
      <c r="E4" s="15"/>
      <c r="F4" s="8"/>
    </row>
    <row r="5" spans="1:24" ht="13.15">
      <c r="A5" s="5"/>
      <c r="C5" s="15"/>
      <c r="D5" s="15"/>
      <c r="E5" s="15"/>
      <c r="F5" s="8"/>
    </row>
    <row r="6" spans="1:24" ht="13.15">
      <c r="A6" s="5" t="s">
        <v>31</v>
      </c>
      <c r="C6" s="15"/>
      <c r="D6" s="15"/>
      <c r="E6" s="15"/>
      <c r="F6" s="8"/>
    </row>
    <row r="7" spans="1:24" ht="12.75" customHeight="1">
      <c r="B7" s="16" t="s">
        <v>32</v>
      </c>
      <c r="C7" s="67" t="s">
        <v>59</v>
      </c>
      <c r="D7" s="67"/>
      <c r="E7" s="67"/>
      <c r="F7" s="67"/>
      <c r="G7" s="7" t="s">
        <v>38</v>
      </c>
      <c r="H7" s="1">
        <v>247</v>
      </c>
      <c r="I7" s="7" t="s">
        <v>39</v>
      </c>
    </row>
    <row r="8" spans="1:24" ht="13.15">
      <c r="A8" s="5"/>
      <c r="B8" s="7" t="s">
        <v>35</v>
      </c>
      <c r="C8" s="67" t="s">
        <v>37</v>
      </c>
      <c r="D8" s="67" t="s">
        <v>34</v>
      </c>
      <c r="E8" s="67" t="s">
        <v>36</v>
      </c>
      <c r="F8" s="67"/>
      <c r="G8" s="7" t="s">
        <v>38</v>
      </c>
      <c r="H8" s="1">
        <f>5*26</f>
        <v>130</v>
      </c>
      <c r="I8" s="7" t="s">
        <v>39</v>
      </c>
    </row>
    <row r="9" spans="1:24" ht="13.5" thickBot="1">
      <c r="A9" s="5"/>
      <c r="C9" s="15"/>
      <c r="D9" s="15"/>
      <c r="E9" s="15"/>
      <c r="F9" s="8"/>
    </row>
    <row r="10" spans="1:24" ht="171" thickBot="1">
      <c r="B10" s="7"/>
      <c r="C10" s="7"/>
      <c r="D10" s="7"/>
      <c r="E10" s="7"/>
      <c r="F10" s="8"/>
      <c r="G10" s="22" t="s">
        <v>40</v>
      </c>
      <c r="H10" s="23" t="s">
        <v>41</v>
      </c>
      <c r="I10" s="23" t="s">
        <v>42</v>
      </c>
      <c r="J10" s="23" t="s">
        <v>44</v>
      </c>
      <c r="K10" s="23" t="s">
        <v>45</v>
      </c>
      <c r="L10" s="23" t="s">
        <v>46</v>
      </c>
      <c r="M10" s="23" t="s">
        <v>52</v>
      </c>
      <c r="N10" s="23" t="s">
        <v>47</v>
      </c>
      <c r="O10" s="24" t="s">
        <v>51</v>
      </c>
      <c r="P10" s="22" t="s">
        <v>40</v>
      </c>
      <c r="Q10" s="23" t="s">
        <v>41</v>
      </c>
      <c r="R10" s="23" t="s">
        <v>42</v>
      </c>
      <c r="S10" s="23" t="s">
        <v>44</v>
      </c>
      <c r="T10" s="23" t="s">
        <v>45</v>
      </c>
      <c r="U10" s="23" t="s">
        <v>46</v>
      </c>
      <c r="V10" s="23" t="s">
        <v>52</v>
      </c>
      <c r="W10" s="23" t="s">
        <v>47</v>
      </c>
      <c r="X10" s="34" t="str">
        <f>O10</f>
        <v>&lt;&lt;uursoort - toe te voegen&gt;&gt;</v>
      </c>
    </row>
    <row r="11" spans="1:24" ht="22.5" customHeight="1" thickBot="1">
      <c r="B11" s="7"/>
      <c r="C11" s="7"/>
      <c r="D11" s="7"/>
      <c r="E11" s="7"/>
      <c r="F11" s="46" t="s">
        <v>43</v>
      </c>
      <c r="G11" s="25"/>
      <c r="H11" s="17"/>
      <c r="I11" s="17"/>
      <c r="J11" s="17"/>
      <c r="K11" s="17"/>
      <c r="L11" s="17"/>
      <c r="M11" s="17"/>
      <c r="N11" s="17"/>
      <c r="O11" s="26"/>
      <c r="P11" s="27"/>
      <c r="Q11" s="19"/>
      <c r="R11" s="19"/>
      <c r="S11" s="19"/>
      <c r="T11" s="19"/>
      <c r="U11" s="19"/>
      <c r="V11" s="19"/>
      <c r="W11" s="19"/>
      <c r="X11" s="28"/>
    </row>
    <row r="12" spans="1:24" ht="26.25">
      <c r="A12" s="37" t="s">
        <v>24</v>
      </c>
      <c r="B12" s="38" t="s">
        <v>1</v>
      </c>
      <c r="C12" s="39" t="s">
        <v>2</v>
      </c>
      <c r="D12" s="39" t="s">
        <v>33</v>
      </c>
      <c r="E12" s="39" t="s">
        <v>3</v>
      </c>
      <c r="F12" s="40" t="s">
        <v>4</v>
      </c>
      <c r="G12" s="64" t="s">
        <v>49</v>
      </c>
      <c r="H12" s="65"/>
      <c r="I12" s="65"/>
      <c r="J12" s="65"/>
      <c r="K12" s="65"/>
      <c r="L12" s="65"/>
      <c r="M12" s="65"/>
      <c r="N12" s="65"/>
      <c r="O12" s="66"/>
      <c r="P12" s="61" t="s">
        <v>50</v>
      </c>
      <c r="Q12" s="62"/>
      <c r="R12" s="62"/>
      <c r="S12" s="62"/>
      <c r="T12" s="62"/>
      <c r="U12" s="62"/>
      <c r="V12" s="62"/>
      <c r="W12" s="62"/>
      <c r="X12" s="63"/>
    </row>
    <row r="13" spans="1:24" ht="13.15">
      <c r="A13" s="60" t="s">
        <v>60</v>
      </c>
      <c r="B13" s="11" t="s">
        <v>10</v>
      </c>
      <c r="C13" s="9"/>
      <c r="D13" s="9"/>
      <c r="E13" s="18"/>
      <c r="F13" s="41"/>
      <c r="G13" s="27"/>
      <c r="H13" s="19"/>
      <c r="I13" s="19"/>
      <c r="J13" s="19"/>
      <c r="K13" s="19"/>
      <c r="L13" s="19"/>
      <c r="M13" s="19"/>
      <c r="N13" s="19"/>
      <c r="O13" s="28"/>
      <c r="P13" s="27"/>
      <c r="Q13" s="19"/>
      <c r="R13" s="19"/>
      <c r="S13" s="19"/>
      <c r="T13" s="19"/>
      <c r="U13" s="19"/>
      <c r="V13" s="19"/>
      <c r="W13" s="19"/>
      <c r="X13" s="28"/>
    </row>
    <row r="14" spans="1:24" ht="13.15">
      <c r="A14" s="60"/>
      <c r="B14" s="14" t="s">
        <v>17</v>
      </c>
      <c r="C14" s="9">
        <v>1</v>
      </c>
      <c r="D14" s="9" t="s">
        <v>16</v>
      </c>
      <c r="E14" s="18">
        <f>SUM(P15:X16)</f>
        <v>0</v>
      </c>
      <c r="F14" s="41">
        <f>C14*E14</f>
        <v>0</v>
      </c>
      <c r="G14" s="27"/>
      <c r="H14" s="19"/>
      <c r="I14" s="19"/>
      <c r="J14" s="19"/>
      <c r="K14" s="19"/>
      <c r="L14" s="19"/>
      <c r="M14" s="19"/>
      <c r="N14" s="19"/>
      <c r="O14" s="28"/>
      <c r="P14" s="27"/>
      <c r="Q14" s="19"/>
      <c r="R14" s="19"/>
      <c r="S14" s="19"/>
      <c r="T14" s="19"/>
      <c r="U14" s="19"/>
      <c r="V14" s="19"/>
      <c r="W14" s="19"/>
      <c r="X14" s="28"/>
    </row>
    <row r="15" spans="1:24" ht="13.15">
      <c r="A15" s="60"/>
      <c r="B15" s="12" t="s">
        <v>13</v>
      </c>
      <c r="C15" s="9"/>
      <c r="D15" s="9"/>
      <c r="E15" s="18"/>
      <c r="F15" s="41"/>
      <c r="G15" s="29"/>
      <c r="H15" s="20"/>
      <c r="I15" s="20"/>
      <c r="J15" s="20"/>
      <c r="K15" s="20"/>
      <c r="L15" s="20"/>
      <c r="M15" s="20"/>
      <c r="N15" s="20"/>
      <c r="O15" s="30"/>
      <c r="P15" s="35">
        <f>G15*$G$11</f>
        <v>0</v>
      </c>
      <c r="Q15" s="21">
        <f>H15*$H$11</f>
        <v>0</v>
      </c>
      <c r="R15" s="21">
        <f>I15*$I$11</f>
        <v>0</v>
      </c>
      <c r="S15" s="21">
        <f>J15*$J$11</f>
        <v>0</v>
      </c>
      <c r="T15" s="21">
        <f>K15*$K$11</f>
        <v>0</v>
      </c>
      <c r="U15" s="21">
        <f>L15*$L$11</f>
        <v>0</v>
      </c>
      <c r="V15" s="21">
        <f>M15*$M$11</f>
        <v>0</v>
      </c>
      <c r="W15" s="21">
        <f>N15*$N$11</f>
        <v>0</v>
      </c>
      <c r="X15" s="36">
        <f>O15*$O$11</f>
        <v>0</v>
      </c>
    </row>
    <row r="16" spans="1:24" ht="13.15">
      <c r="A16" s="60"/>
      <c r="B16" s="12" t="s">
        <v>14</v>
      </c>
      <c r="C16" s="9"/>
      <c r="D16" s="9"/>
      <c r="E16" s="18"/>
      <c r="F16" s="41"/>
      <c r="G16" s="29"/>
      <c r="H16" s="20"/>
      <c r="I16" s="20"/>
      <c r="J16" s="20"/>
      <c r="K16" s="20"/>
      <c r="L16" s="20"/>
      <c r="M16" s="20"/>
      <c r="N16" s="20"/>
      <c r="O16" s="30"/>
      <c r="P16" s="35">
        <f>G16*$G$11</f>
        <v>0</v>
      </c>
      <c r="Q16" s="21">
        <f>H16*$H$11</f>
        <v>0</v>
      </c>
      <c r="R16" s="21">
        <f>I16*$I$11</f>
        <v>0</v>
      </c>
      <c r="S16" s="21">
        <f>J16*$J$11</f>
        <v>0</v>
      </c>
      <c r="T16" s="21">
        <f>K16*$K$11</f>
        <v>0</v>
      </c>
      <c r="U16" s="21">
        <f>L16*$L$11</f>
        <v>0</v>
      </c>
      <c r="V16" s="21">
        <f>M16*$M$11</f>
        <v>0</v>
      </c>
      <c r="W16" s="21">
        <f>N16*$N$11</f>
        <v>0</v>
      </c>
      <c r="X16" s="36">
        <f>O16*$O$11</f>
        <v>0</v>
      </c>
    </row>
    <row r="17" spans="1:24" ht="13.15">
      <c r="A17" s="60"/>
      <c r="B17" s="14" t="s">
        <v>18</v>
      </c>
      <c r="C17" s="9"/>
      <c r="D17" s="9"/>
      <c r="E17" s="18"/>
      <c r="F17" s="41"/>
      <c r="G17" s="27"/>
      <c r="H17" s="19"/>
      <c r="I17" s="19"/>
      <c r="J17" s="19"/>
      <c r="K17" s="19"/>
      <c r="L17" s="19"/>
      <c r="M17" s="19"/>
      <c r="N17" s="19"/>
      <c r="O17" s="28"/>
      <c r="P17" s="27"/>
      <c r="Q17" s="19"/>
      <c r="R17" s="19"/>
      <c r="S17" s="19"/>
      <c r="T17" s="19"/>
      <c r="U17" s="19"/>
      <c r="V17" s="19"/>
      <c r="W17" s="19"/>
      <c r="X17" s="28"/>
    </row>
    <row r="18" spans="1:24" ht="13.15">
      <c r="A18" s="60"/>
      <c r="B18" s="13" t="s">
        <v>15</v>
      </c>
      <c r="C18" s="9">
        <v>3</v>
      </c>
      <c r="D18" s="9" t="s">
        <v>16</v>
      </c>
      <c r="E18" s="18">
        <f>SUM(P19:X23)</f>
        <v>0</v>
      </c>
      <c r="F18" s="41">
        <f>C18*E18</f>
        <v>0</v>
      </c>
      <c r="G18" s="27"/>
      <c r="H18" s="19"/>
      <c r="I18" s="19"/>
      <c r="J18" s="19"/>
      <c r="K18" s="19"/>
      <c r="L18" s="19"/>
      <c r="M18" s="19"/>
      <c r="N18" s="19"/>
      <c r="O18" s="28"/>
      <c r="P18" s="27"/>
      <c r="Q18" s="19"/>
      <c r="R18" s="19"/>
      <c r="S18" s="19"/>
      <c r="T18" s="19"/>
      <c r="U18" s="19"/>
      <c r="V18" s="19"/>
      <c r="W18" s="19"/>
      <c r="X18" s="28"/>
    </row>
    <row r="19" spans="1:24" ht="13.15">
      <c r="A19" s="60"/>
      <c r="B19" s="12" t="s">
        <v>19</v>
      </c>
      <c r="C19" s="9"/>
      <c r="D19" s="9"/>
      <c r="E19" s="18"/>
      <c r="F19" s="41"/>
      <c r="G19" s="29"/>
      <c r="H19" s="20"/>
      <c r="I19" s="20"/>
      <c r="J19" s="20"/>
      <c r="K19" s="20"/>
      <c r="L19" s="20"/>
      <c r="M19" s="20"/>
      <c r="N19" s="20"/>
      <c r="O19" s="30"/>
      <c r="P19" s="35">
        <f t="shared" ref="P19:P23" si="0">G19*$G$11</f>
        <v>0</v>
      </c>
      <c r="Q19" s="21">
        <f t="shared" ref="Q19:Q23" si="1">H19*$H$11</f>
        <v>0</v>
      </c>
      <c r="R19" s="21">
        <f t="shared" ref="R19:R23" si="2">I19*$I$11</f>
        <v>0</v>
      </c>
      <c r="S19" s="21">
        <f t="shared" ref="S19:S23" si="3">J19*$J$11</f>
        <v>0</v>
      </c>
      <c r="T19" s="21">
        <f t="shared" ref="T19:T23" si="4">K19*$K$11</f>
        <v>0</v>
      </c>
      <c r="U19" s="21">
        <f t="shared" ref="U19:U23" si="5">L19*$L$11</f>
        <v>0</v>
      </c>
      <c r="V19" s="21">
        <f t="shared" ref="V19:V23" si="6">M19*$M$11</f>
        <v>0</v>
      </c>
      <c r="W19" s="21">
        <f t="shared" ref="W19:W23" si="7">N19*$N$11</f>
        <v>0</v>
      </c>
      <c r="X19" s="36">
        <f t="shared" ref="X19:X23" si="8">O19*$O$11</f>
        <v>0</v>
      </c>
    </row>
    <row r="20" spans="1:24" ht="13.15">
      <c r="A20" s="60"/>
      <c r="B20" s="12" t="s">
        <v>20</v>
      </c>
      <c r="C20" s="9"/>
      <c r="D20" s="9"/>
      <c r="E20" s="18"/>
      <c r="F20" s="41"/>
      <c r="G20" s="29"/>
      <c r="H20" s="20"/>
      <c r="I20" s="20"/>
      <c r="J20" s="20"/>
      <c r="K20" s="20"/>
      <c r="L20" s="20"/>
      <c r="M20" s="20"/>
      <c r="N20" s="20"/>
      <c r="O20" s="30"/>
      <c r="P20" s="35">
        <f t="shared" si="0"/>
        <v>0</v>
      </c>
      <c r="Q20" s="21">
        <f t="shared" si="1"/>
        <v>0</v>
      </c>
      <c r="R20" s="21">
        <f t="shared" si="2"/>
        <v>0</v>
      </c>
      <c r="S20" s="21">
        <f t="shared" si="3"/>
        <v>0</v>
      </c>
      <c r="T20" s="21">
        <f t="shared" si="4"/>
        <v>0</v>
      </c>
      <c r="U20" s="21">
        <f t="shared" si="5"/>
        <v>0</v>
      </c>
      <c r="V20" s="21">
        <f t="shared" si="6"/>
        <v>0</v>
      </c>
      <c r="W20" s="21">
        <f t="shared" si="7"/>
        <v>0</v>
      </c>
      <c r="X20" s="36">
        <f t="shared" si="8"/>
        <v>0</v>
      </c>
    </row>
    <row r="21" spans="1:24" ht="13.15">
      <c r="A21" s="60"/>
      <c r="B21" s="12" t="s">
        <v>64</v>
      </c>
      <c r="C21" s="9"/>
      <c r="D21" s="9"/>
      <c r="E21" s="18"/>
      <c r="F21" s="41"/>
      <c r="G21" s="29"/>
      <c r="H21" s="20"/>
      <c r="I21" s="20"/>
      <c r="J21" s="20"/>
      <c r="K21" s="20"/>
      <c r="L21" s="20"/>
      <c r="M21" s="20"/>
      <c r="N21" s="20"/>
      <c r="O21" s="30"/>
      <c r="P21" s="35"/>
      <c r="Q21" s="21"/>
      <c r="R21" s="21"/>
      <c r="S21" s="21"/>
      <c r="T21" s="21"/>
      <c r="U21" s="21"/>
      <c r="V21" s="21"/>
      <c r="W21" s="21"/>
      <c r="X21" s="36"/>
    </row>
    <row r="22" spans="1:24" ht="13.15">
      <c r="A22" s="60"/>
      <c r="B22" s="12" t="s">
        <v>21</v>
      </c>
      <c r="C22" s="9"/>
      <c r="D22" s="9"/>
      <c r="E22" s="18"/>
      <c r="F22" s="41"/>
      <c r="G22" s="29"/>
      <c r="H22" s="20"/>
      <c r="I22" s="20"/>
      <c r="J22" s="20"/>
      <c r="K22" s="20"/>
      <c r="L22" s="20"/>
      <c r="M22" s="20"/>
      <c r="N22" s="20"/>
      <c r="O22" s="30"/>
      <c r="P22" s="35">
        <f t="shared" si="0"/>
        <v>0</v>
      </c>
      <c r="Q22" s="21">
        <f t="shared" si="1"/>
        <v>0</v>
      </c>
      <c r="R22" s="21">
        <f t="shared" si="2"/>
        <v>0</v>
      </c>
      <c r="S22" s="21">
        <f t="shared" si="3"/>
        <v>0</v>
      </c>
      <c r="T22" s="21">
        <f t="shared" si="4"/>
        <v>0</v>
      </c>
      <c r="U22" s="21">
        <f t="shared" si="5"/>
        <v>0</v>
      </c>
      <c r="V22" s="21">
        <f t="shared" si="6"/>
        <v>0</v>
      </c>
      <c r="W22" s="21">
        <f t="shared" si="7"/>
        <v>0</v>
      </c>
      <c r="X22" s="36">
        <f t="shared" si="8"/>
        <v>0</v>
      </c>
    </row>
    <row r="23" spans="1:24" ht="13.15">
      <c r="A23" s="60"/>
      <c r="B23" s="12" t="s">
        <v>22</v>
      </c>
      <c r="C23" s="9"/>
      <c r="D23" s="9"/>
      <c r="E23" s="18"/>
      <c r="F23" s="41"/>
      <c r="G23" s="29"/>
      <c r="H23" s="20"/>
      <c r="I23" s="20"/>
      <c r="J23" s="20"/>
      <c r="K23" s="20"/>
      <c r="L23" s="20"/>
      <c r="M23" s="20"/>
      <c r="N23" s="20"/>
      <c r="O23" s="30"/>
      <c r="P23" s="35">
        <f t="shared" si="0"/>
        <v>0</v>
      </c>
      <c r="Q23" s="21">
        <f t="shared" si="1"/>
        <v>0</v>
      </c>
      <c r="R23" s="21">
        <f t="shared" si="2"/>
        <v>0</v>
      </c>
      <c r="S23" s="21">
        <f t="shared" si="3"/>
        <v>0</v>
      </c>
      <c r="T23" s="21">
        <f t="shared" si="4"/>
        <v>0</v>
      </c>
      <c r="U23" s="21">
        <f t="shared" si="5"/>
        <v>0</v>
      </c>
      <c r="V23" s="21">
        <f t="shared" si="6"/>
        <v>0</v>
      </c>
      <c r="W23" s="21">
        <f t="shared" si="7"/>
        <v>0</v>
      </c>
      <c r="X23" s="36">
        <f t="shared" si="8"/>
        <v>0</v>
      </c>
    </row>
    <row r="24" spans="1:24" ht="13.15">
      <c r="A24" s="60"/>
      <c r="B24" s="13" t="s">
        <v>23</v>
      </c>
      <c r="C24" s="9">
        <v>3</v>
      </c>
      <c r="D24" s="9" t="s">
        <v>16</v>
      </c>
      <c r="E24" s="18">
        <f>SUM(P25:X29)</f>
        <v>0</v>
      </c>
      <c r="F24" s="41">
        <f>C24*E24</f>
        <v>0</v>
      </c>
      <c r="G24" s="27"/>
      <c r="H24" s="19"/>
      <c r="I24" s="19"/>
      <c r="J24" s="19"/>
      <c r="K24" s="19"/>
      <c r="L24" s="19"/>
      <c r="M24" s="19"/>
      <c r="N24" s="19"/>
      <c r="O24" s="28"/>
      <c r="P24" s="27"/>
      <c r="Q24" s="19"/>
      <c r="R24" s="19"/>
      <c r="S24" s="19"/>
      <c r="T24" s="19"/>
      <c r="U24" s="19"/>
      <c r="V24" s="19"/>
      <c r="W24" s="19"/>
      <c r="X24" s="28"/>
    </row>
    <row r="25" spans="1:24" ht="13.15">
      <c r="A25" s="60"/>
      <c r="B25" s="12" t="s">
        <v>19</v>
      </c>
      <c r="C25" s="9"/>
      <c r="D25" s="9"/>
      <c r="E25" s="18"/>
      <c r="F25" s="41"/>
      <c r="G25" s="29"/>
      <c r="H25" s="20"/>
      <c r="I25" s="20"/>
      <c r="J25" s="20"/>
      <c r="K25" s="20"/>
      <c r="L25" s="20"/>
      <c r="M25" s="20"/>
      <c r="N25" s="20"/>
      <c r="O25" s="30"/>
      <c r="P25" s="35">
        <f t="shared" ref="P25:P29" si="9">G25*$G$11</f>
        <v>0</v>
      </c>
      <c r="Q25" s="21">
        <f t="shared" ref="Q25:Q29" si="10">H25*$H$11</f>
        <v>0</v>
      </c>
      <c r="R25" s="21">
        <f t="shared" ref="R25:R29" si="11">I25*$I$11</f>
        <v>0</v>
      </c>
      <c r="S25" s="21">
        <f t="shared" ref="S25:S29" si="12">J25*$J$11</f>
        <v>0</v>
      </c>
      <c r="T25" s="21">
        <f t="shared" ref="T25:T29" si="13">K25*$K$11</f>
        <v>0</v>
      </c>
      <c r="U25" s="21">
        <f t="shared" ref="U25:U29" si="14">L25*$L$11</f>
        <v>0</v>
      </c>
      <c r="V25" s="21">
        <f t="shared" ref="V25:V29" si="15">M25*$M$11</f>
        <v>0</v>
      </c>
      <c r="W25" s="21">
        <f t="shared" ref="W25:W29" si="16">N25*$N$11</f>
        <v>0</v>
      </c>
      <c r="X25" s="36">
        <f t="shared" ref="X25:X29" si="17">O25*$O$11</f>
        <v>0</v>
      </c>
    </row>
    <row r="26" spans="1:24" ht="13.15">
      <c r="A26" s="60"/>
      <c r="B26" s="12" t="s">
        <v>20</v>
      </c>
      <c r="C26" s="9"/>
      <c r="D26" s="9"/>
      <c r="E26" s="18"/>
      <c r="F26" s="41"/>
      <c r="G26" s="29"/>
      <c r="H26" s="20"/>
      <c r="I26" s="20"/>
      <c r="J26" s="20"/>
      <c r="K26" s="20"/>
      <c r="L26" s="20"/>
      <c r="M26" s="20"/>
      <c r="N26" s="20"/>
      <c r="O26" s="30"/>
      <c r="P26" s="35">
        <f t="shared" si="9"/>
        <v>0</v>
      </c>
      <c r="Q26" s="21">
        <f t="shared" si="10"/>
        <v>0</v>
      </c>
      <c r="R26" s="21">
        <f t="shared" si="11"/>
        <v>0</v>
      </c>
      <c r="S26" s="21">
        <f t="shared" si="12"/>
        <v>0</v>
      </c>
      <c r="T26" s="21">
        <f t="shared" si="13"/>
        <v>0</v>
      </c>
      <c r="U26" s="21">
        <f t="shared" si="14"/>
        <v>0</v>
      </c>
      <c r="V26" s="21">
        <f t="shared" si="15"/>
        <v>0</v>
      </c>
      <c r="W26" s="21">
        <f t="shared" si="16"/>
        <v>0</v>
      </c>
      <c r="X26" s="36">
        <f t="shared" si="17"/>
        <v>0</v>
      </c>
    </row>
    <row r="27" spans="1:24" ht="13.15">
      <c r="A27" s="60"/>
      <c r="B27" s="12" t="s">
        <v>64</v>
      </c>
      <c r="C27" s="9"/>
      <c r="D27" s="9"/>
      <c r="E27" s="18"/>
      <c r="F27" s="41"/>
      <c r="G27" s="29"/>
      <c r="H27" s="20"/>
      <c r="I27" s="20"/>
      <c r="J27" s="20"/>
      <c r="K27" s="20"/>
      <c r="L27" s="20"/>
      <c r="M27" s="20"/>
      <c r="N27" s="20"/>
      <c r="O27" s="30"/>
      <c r="P27" s="35"/>
      <c r="Q27" s="21"/>
      <c r="R27" s="21"/>
      <c r="S27" s="21"/>
      <c r="T27" s="21"/>
      <c r="U27" s="21"/>
      <c r="V27" s="21"/>
      <c r="W27" s="21"/>
      <c r="X27" s="36"/>
    </row>
    <row r="28" spans="1:24" ht="13.15">
      <c r="A28" s="60"/>
      <c r="B28" s="12" t="s">
        <v>21</v>
      </c>
      <c r="C28" s="9"/>
      <c r="D28" s="9"/>
      <c r="E28" s="18"/>
      <c r="F28" s="41"/>
      <c r="G28" s="29"/>
      <c r="H28" s="20"/>
      <c r="I28" s="20"/>
      <c r="J28" s="20"/>
      <c r="K28" s="20"/>
      <c r="L28" s="20"/>
      <c r="M28" s="20"/>
      <c r="N28" s="20"/>
      <c r="O28" s="30"/>
      <c r="P28" s="35">
        <f t="shared" si="9"/>
        <v>0</v>
      </c>
      <c r="Q28" s="21">
        <f t="shared" si="10"/>
        <v>0</v>
      </c>
      <c r="R28" s="21">
        <f t="shared" si="11"/>
        <v>0</v>
      </c>
      <c r="S28" s="21">
        <f t="shared" si="12"/>
        <v>0</v>
      </c>
      <c r="T28" s="21">
        <f t="shared" si="13"/>
        <v>0</v>
      </c>
      <c r="U28" s="21">
        <f t="shared" si="14"/>
        <v>0</v>
      </c>
      <c r="V28" s="21">
        <f t="shared" si="15"/>
        <v>0</v>
      </c>
      <c r="W28" s="21">
        <f t="shared" si="16"/>
        <v>0</v>
      </c>
      <c r="X28" s="36">
        <f t="shared" si="17"/>
        <v>0</v>
      </c>
    </row>
    <row r="29" spans="1:24" ht="13.15">
      <c r="A29" s="60"/>
      <c r="B29" s="12" t="s">
        <v>22</v>
      </c>
      <c r="C29" s="9"/>
      <c r="D29" s="9"/>
      <c r="E29" s="18"/>
      <c r="F29" s="41"/>
      <c r="G29" s="29"/>
      <c r="H29" s="20"/>
      <c r="I29" s="20"/>
      <c r="J29" s="20"/>
      <c r="K29" s="20"/>
      <c r="L29" s="20"/>
      <c r="M29" s="20"/>
      <c r="N29" s="20"/>
      <c r="O29" s="30"/>
      <c r="P29" s="35">
        <f t="shared" si="9"/>
        <v>0</v>
      </c>
      <c r="Q29" s="21">
        <f t="shared" si="10"/>
        <v>0</v>
      </c>
      <c r="R29" s="21">
        <f t="shared" si="11"/>
        <v>0</v>
      </c>
      <c r="S29" s="21">
        <f t="shared" si="12"/>
        <v>0</v>
      </c>
      <c r="T29" s="21">
        <f t="shared" si="13"/>
        <v>0</v>
      </c>
      <c r="U29" s="21">
        <f t="shared" si="14"/>
        <v>0</v>
      </c>
      <c r="V29" s="21">
        <f t="shared" si="15"/>
        <v>0</v>
      </c>
      <c r="W29" s="21">
        <f t="shared" si="16"/>
        <v>0</v>
      </c>
      <c r="X29" s="36">
        <f t="shared" si="17"/>
        <v>0</v>
      </c>
    </row>
    <row r="30" spans="1:24" ht="13.15">
      <c r="A30" s="60"/>
      <c r="B30" s="12"/>
      <c r="C30" s="9"/>
      <c r="D30" s="9"/>
      <c r="E30" s="18"/>
      <c r="F30" s="41"/>
      <c r="G30" s="27"/>
      <c r="H30" s="19"/>
      <c r="I30" s="19"/>
      <c r="J30" s="19"/>
      <c r="K30" s="19"/>
      <c r="L30" s="19"/>
      <c r="M30" s="19"/>
      <c r="N30" s="19"/>
      <c r="O30" s="28"/>
      <c r="P30" s="27"/>
      <c r="Q30" s="19"/>
      <c r="R30" s="19"/>
      <c r="S30" s="19"/>
      <c r="T30" s="19"/>
      <c r="U30" s="19"/>
      <c r="V30" s="19"/>
      <c r="W30" s="19"/>
      <c r="X30" s="28"/>
    </row>
    <row r="31" spans="1:24" ht="13.15">
      <c r="A31" s="60" t="s">
        <v>61</v>
      </c>
      <c r="B31" s="11" t="s">
        <v>11</v>
      </c>
      <c r="C31" s="9"/>
      <c r="D31" s="9"/>
      <c r="E31" s="18"/>
      <c r="F31" s="41"/>
      <c r="G31" s="27"/>
      <c r="H31" s="19"/>
      <c r="I31" s="19"/>
      <c r="J31" s="19"/>
      <c r="K31" s="19"/>
      <c r="L31" s="19"/>
      <c r="M31" s="19"/>
      <c r="N31" s="19"/>
      <c r="O31" s="28"/>
      <c r="P31" s="27"/>
      <c r="Q31" s="19"/>
      <c r="R31" s="19"/>
      <c r="S31" s="19"/>
      <c r="T31" s="19"/>
      <c r="U31" s="19"/>
      <c r="V31" s="19"/>
      <c r="W31" s="19"/>
      <c r="X31" s="28"/>
    </row>
    <row r="32" spans="1:24" ht="13.15">
      <c r="A32" s="60"/>
      <c r="B32" s="12" t="s">
        <v>54</v>
      </c>
      <c r="C32" s="9">
        <f>H8</f>
        <v>130</v>
      </c>
      <c r="D32" s="9" t="s">
        <v>48</v>
      </c>
      <c r="E32" s="18">
        <f>SUM(P32:X32)</f>
        <v>0</v>
      </c>
      <c r="F32" s="41">
        <f>C32*E32</f>
        <v>0</v>
      </c>
      <c r="G32" s="29"/>
      <c r="H32" s="20"/>
      <c r="I32" s="20"/>
      <c r="J32" s="20"/>
      <c r="K32" s="20"/>
      <c r="L32" s="20"/>
      <c r="M32" s="20"/>
      <c r="N32" s="20"/>
      <c r="O32" s="30"/>
      <c r="P32" s="35">
        <f t="shared" ref="P32:P33" si="18">G32*$G$11</f>
        <v>0</v>
      </c>
      <c r="Q32" s="21">
        <f t="shared" ref="Q32:Q33" si="19">H32*$H$11</f>
        <v>0</v>
      </c>
      <c r="R32" s="21">
        <f t="shared" ref="R32:R33" si="20">I32*$I$11</f>
        <v>0</v>
      </c>
      <c r="S32" s="21">
        <f t="shared" ref="S32:S33" si="21">J32*$J$11</f>
        <v>0</v>
      </c>
      <c r="T32" s="21">
        <f t="shared" ref="T32:T33" si="22">K32*$K$11</f>
        <v>0</v>
      </c>
      <c r="U32" s="21">
        <f t="shared" ref="U32:U33" si="23">L32*$L$11</f>
        <v>0</v>
      </c>
      <c r="V32" s="21">
        <f t="shared" ref="V32:V33" si="24">M32*$M$11</f>
        <v>0</v>
      </c>
      <c r="W32" s="21">
        <f t="shared" ref="W32:W33" si="25">N32*$N$11</f>
        <v>0</v>
      </c>
      <c r="X32" s="36">
        <f t="shared" ref="X32:X33" si="26">O32*$O$11</f>
        <v>0</v>
      </c>
    </row>
    <row r="33" spans="1:24" ht="13.15">
      <c r="A33" s="60"/>
      <c r="B33" s="12" t="s">
        <v>55</v>
      </c>
      <c r="C33" s="9">
        <f>H8</f>
        <v>130</v>
      </c>
      <c r="D33" s="9" t="s">
        <v>48</v>
      </c>
      <c r="E33" s="18">
        <f>SUM(P33:X33)</f>
        <v>0</v>
      </c>
      <c r="F33" s="41">
        <f>C33*E33</f>
        <v>0</v>
      </c>
      <c r="G33" s="29"/>
      <c r="H33" s="20"/>
      <c r="I33" s="20"/>
      <c r="J33" s="20"/>
      <c r="K33" s="20"/>
      <c r="L33" s="20"/>
      <c r="M33" s="20"/>
      <c r="N33" s="20"/>
      <c r="O33" s="30"/>
      <c r="P33" s="35">
        <f t="shared" si="18"/>
        <v>0</v>
      </c>
      <c r="Q33" s="21">
        <f t="shared" si="19"/>
        <v>0</v>
      </c>
      <c r="R33" s="21">
        <f t="shared" si="20"/>
        <v>0</v>
      </c>
      <c r="S33" s="21">
        <f t="shared" si="21"/>
        <v>0</v>
      </c>
      <c r="T33" s="21">
        <f t="shared" si="22"/>
        <v>0</v>
      </c>
      <c r="U33" s="21">
        <f t="shared" si="23"/>
        <v>0</v>
      </c>
      <c r="V33" s="21">
        <f t="shared" si="24"/>
        <v>0</v>
      </c>
      <c r="W33" s="21">
        <f t="shared" si="25"/>
        <v>0</v>
      </c>
      <c r="X33" s="36">
        <f t="shared" si="26"/>
        <v>0</v>
      </c>
    </row>
    <row r="34" spans="1:24" ht="13.15">
      <c r="A34" s="60"/>
      <c r="B34" s="12"/>
      <c r="C34" s="10"/>
      <c r="D34" s="10"/>
      <c r="E34" s="18"/>
      <c r="F34" s="41"/>
      <c r="G34" s="27"/>
      <c r="H34" s="19"/>
      <c r="I34" s="19"/>
      <c r="J34" s="19"/>
      <c r="K34" s="19"/>
      <c r="L34" s="19"/>
      <c r="M34" s="19"/>
      <c r="N34" s="19"/>
      <c r="O34" s="28"/>
      <c r="P34" s="27"/>
      <c r="Q34" s="19"/>
      <c r="R34" s="19"/>
      <c r="S34" s="19"/>
      <c r="T34" s="19"/>
      <c r="U34" s="19"/>
      <c r="V34" s="19"/>
      <c r="W34" s="19"/>
      <c r="X34" s="28"/>
    </row>
    <row r="35" spans="1:24" ht="13.15">
      <c r="A35" s="60" t="s">
        <v>62</v>
      </c>
      <c r="B35" s="11" t="s">
        <v>12</v>
      </c>
      <c r="C35" s="10"/>
      <c r="D35" s="10"/>
      <c r="E35" s="18"/>
      <c r="F35" s="41"/>
      <c r="G35" s="27"/>
      <c r="H35" s="19"/>
      <c r="I35" s="19"/>
      <c r="J35" s="19"/>
      <c r="K35" s="19"/>
      <c r="L35" s="19"/>
      <c r="M35" s="19"/>
      <c r="N35" s="19"/>
      <c r="O35" s="28"/>
      <c r="P35" s="27"/>
      <c r="Q35" s="19"/>
      <c r="R35" s="19"/>
      <c r="S35" s="19"/>
      <c r="T35" s="19"/>
      <c r="U35" s="19"/>
      <c r="V35" s="19"/>
      <c r="W35" s="19"/>
      <c r="X35" s="28"/>
    </row>
    <row r="36" spans="1:24">
      <c r="A36" s="42"/>
      <c r="B36" s="12" t="s">
        <v>25</v>
      </c>
      <c r="C36" s="10">
        <f>H7</f>
        <v>247</v>
      </c>
      <c r="D36" s="9" t="s">
        <v>48</v>
      </c>
      <c r="E36" s="18">
        <f t="shared" ref="E36:E38" si="27">SUM(P36:X36)</f>
        <v>0</v>
      </c>
      <c r="F36" s="41">
        <f t="shared" ref="F36:F38" si="28">C36*E36</f>
        <v>0</v>
      </c>
      <c r="G36" s="29"/>
      <c r="H36" s="20"/>
      <c r="I36" s="20"/>
      <c r="J36" s="20"/>
      <c r="K36" s="20"/>
      <c r="L36" s="20"/>
      <c r="M36" s="20"/>
      <c r="N36" s="20"/>
      <c r="O36" s="30"/>
      <c r="P36" s="35">
        <f t="shared" ref="P36:P38" si="29">G36*$G$11</f>
        <v>0</v>
      </c>
      <c r="Q36" s="21">
        <f t="shared" ref="Q36:Q38" si="30">H36*$H$11</f>
        <v>0</v>
      </c>
      <c r="R36" s="21">
        <f t="shared" ref="R36:R38" si="31">I36*$I$11</f>
        <v>0</v>
      </c>
      <c r="S36" s="21">
        <f t="shared" ref="S36:S38" si="32">J36*$J$11</f>
        <v>0</v>
      </c>
      <c r="T36" s="21">
        <f t="shared" ref="T36:T38" si="33">K36*$K$11</f>
        <v>0</v>
      </c>
      <c r="U36" s="21">
        <f t="shared" ref="U36:U38" si="34">L36*$L$11</f>
        <v>0</v>
      </c>
      <c r="V36" s="21">
        <f t="shared" ref="V36:V38" si="35">M36*$M$11</f>
        <v>0</v>
      </c>
      <c r="W36" s="21">
        <f t="shared" ref="W36:W38" si="36">N36*$N$11</f>
        <v>0</v>
      </c>
      <c r="X36" s="36">
        <f t="shared" ref="X36:X38" si="37">O36*$O$11</f>
        <v>0</v>
      </c>
    </row>
    <row r="37" spans="1:24">
      <c r="A37" s="42"/>
      <c r="B37" s="12" t="s">
        <v>26</v>
      </c>
      <c r="C37" s="10">
        <f>H7</f>
        <v>247</v>
      </c>
      <c r="D37" s="9" t="s">
        <v>48</v>
      </c>
      <c r="E37" s="18">
        <f t="shared" si="27"/>
        <v>0</v>
      </c>
      <c r="F37" s="41">
        <f t="shared" si="28"/>
        <v>0</v>
      </c>
      <c r="G37" s="29"/>
      <c r="H37" s="20"/>
      <c r="I37" s="20"/>
      <c r="J37" s="20"/>
      <c r="K37" s="20"/>
      <c r="L37" s="20"/>
      <c r="M37" s="20"/>
      <c r="N37" s="20"/>
      <c r="O37" s="30"/>
      <c r="P37" s="35">
        <f t="shared" si="29"/>
        <v>0</v>
      </c>
      <c r="Q37" s="21">
        <f t="shared" si="30"/>
        <v>0</v>
      </c>
      <c r="R37" s="21">
        <f t="shared" si="31"/>
        <v>0</v>
      </c>
      <c r="S37" s="21">
        <f t="shared" si="32"/>
        <v>0</v>
      </c>
      <c r="T37" s="21">
        <f t="shared" si="33"/>
        <v>0</v>
      </c>
      <c r="U37" s="21">
        <f t="shared" si="34"/>
        <v>0</v>
      </c>
      <c r="V37" s="21">
        <f t="shared" si="35"/>
        <v>0</v>
      </c>
      <c r="W37" s="21">
        <f t="shared" si="36"/>
        <v>0</v>
      </c>
      <c r="X37" s="36">
        <f t="shared" si="37"/>
        <v>0</v>
      </c>
    </row>
    <row r="38" spans="1:24">
      <c r="A38" s="42"/>
      <c r="B38" s="12" t="s">
        <v>27</v>
      </c>
      <c r="C38" s="10">
        <f>H7</f>
        <v>247</v>
      </c>
      <c r="D38" s="9" t="s">
        <v>48</v>
      </c>
      <c r="E38" s="18">
        <f t="shared" si="27"/>
        <v>0</v>
      </c>
      <c r="F38" s="41">
        <f t="shared" si="28"/>
        <v>0</v>
      </c>
      <c r="G38" s="29"/>
      <c r="H38" s="20"/>
      <c r="I38" s="20"/>
      <c r="J38" s="20"/>
      <c r="K38" s="20"/>
      <c r="L38" s="20"/>
      <c r="M38" s="20"/>
      <c r="N38" s="20"/>
      <c r="O38" s="30"/>
      <c r="P38" s="35">
        <f t="shared" si="29"/>
        <v>0</v>
      </c>
      <c r="Q38" s="21">
        <f t="shared" si="30"/>
        <v>0</v>
      </c>
      <c r="R38" s="21">
        <f t="shared" si="31"/>
        <v>0</v>
      </c>
      <c r="S38" s="21">
        <f t="shared" si="32"/>
        <v>0</v>
      </c>
      <c r="T38" s="21">
        <f t="shared" si="33"/>
        <v>0</v>
      </c>
      <c r="U38" s="21">
        <f t="shared" si="34"/>
        <v>0</v>
      </c>
      <c r="V38" s="21">
        <f t="shared" si="35"/>
        <v>0</v>
      </c>
      <c r="W38" s="21">
        <f t="shared" si="36"/>
        <v>0</v>
      </c>
      <c r="X38" s="36">
        <f t="shared" si="37"/>
        <v>0</v>
      </c>
    </row>
    <row r="39" spans="1:24">
      <c r="A39" s="42"/>
      <c r="B39" s="12" t="s">
        <v>28</v>
      </c>
      <c r="C39" s="10">
        <f>H7/3</f>
        <v>82.333333333333329</v>
      </c>
      <c r="D39" s="10" t="s">
        <v>53</v>
      </c>
      <c r="E39" s="18">
        <f t="shared" ref="E39:E41" si="38">SUM(P39:X39)</f>
        <v>0</v>
      </c>
      <c r="F39" s="41">
        <f t="shared" ref="F39:F41" si="39">C39*E39</f>
        <v>0</v>
      </c>
      <c r="G39" s="29"/>
      <c r="H39" s="20"/>
      <c r="I39" s="20"/>
      <c r="J39" s="20"/>
      <c r="K39" s="20"/>
      <c r="L39" s="20"/>
      <c r="M39" s="20"/>
      <c r="N39" s="20"/>
      <c r="O39" s="30"/>
      <c r="P39" s="35">
        <f t="shared" ref="P39:P41" si="40">G39*$G$11</f>
        <v>0</v>
      </c>
      <c r="Q39" s="21">
        <f t="shared" ref="Q39:Q41" si="41">H39*$H$11</f>
        <v>0</v>
      </c>
      <c r="R39" s="21">
        <f t="shared" ref="R39:R41" si="42">I39*$I$11</f>
        <v>0</v>
      </c>
      <c r="S39" s="21">
        <f t="shared" ref="S39:S41" si="43">J39*$J$11</f>
        <v>0</v>
      </c>
      <c r="T39" s="21">
        <f t="shared" ref="T39:T41" si="44">K39*$K$11</f>
        <v>0</v>
      </c>
      <c r="U39" s="21">
        <f t="shared" ref="U39:U41" si="45">L39*$L$11</f>
        <v>0</v>
      </c>
      <c r="V39" s="21">
        <f t="shared" ref="V39:V41" si="46">M39*$M$11</f>
        <v>0</v>
      </c>
      <c r="W39" s="21">
        <f t="shared" ref="W39:W41" si="47">N39*$N$11</f>
        <v>0</v>
      </c>
      <c r="X39" s="36">
        <f t="shared" ref="X39:X41" si="48">O39*$O$11</f>
        <v>0</v>
      </c>
    </row>
    <row r="40" spans="1:24">
      <c r="A40" s="42"/>
      <c r="B40" s="12" t="s">
        <v>29</v>
      </c>
      <c r="C40" s="10">
        <f>5*4+1</f>
        <v>21</v>
      </c>
      <c r="D40" s="10" t="s">
        <v>53</v>
      </c>
      <c r="E40" s="18">
        <f t="shared" si="38"/>
        <v>0</v>
      </c>
      <c r="F40" s="41">
        <f t="shared" si="39"/>
        <v>0</v>
      </c>
      <c r="G40" s="29"/>
      <c r="H40" s="20"/>
      <c r="I40" s="20"/>
      <c r="J40" s="20"/>
      <c r="K40" s="20"/>
      <c r="L40" s="20"/>
      <c r="M40" s="20"/>
      <c r="N40" s="20"/>
      <c r="O40" s="30"/>
      <c r="P40" s="35">
        <f t="shared" si="40"/>
        <v>0</v>
      </c>
      <c r="Q40" s="21">
        <f t="shared" si="41"/>
        <v>0</v>
      </c>
      <c r="R40" s="21">
        <f t="shared" si="42"/>
        <v>0</v>
      </c>
      <c r="S40" s="21">
        <f t="shared" si="43"/>
        <v>0</v>
      </c>
      <c r="T40" s="21">
        <f t="shared" si="44"/>
        <v>0</v>
      </c>
      <c r="U40" s="21">
        <f t="shared" si="45"/>
        <v>0</v>
      </c>
      <c r="V40" s="21">
        <f t="shared" si="46"/>
        <v>0</v>
      </c>
      <c r="W40" s="21">
        <f t="shared" si="47"/>
        <v>0</v>
      </c>
      <c r="X40" s="36">
        <f t="shared" si="48"/>
        <v>0</v>
      </c>
    </row>
    <row r="41" spans="1:24">
      <c r="A41" s="42"/>
      <c r="B41" s="12" t="s">
        <v>30</v>
      </c>
      <c r="C41" s="10">
        <f>5*2+1</f>
        <v>11</v>
      </c>
      <c r="D41" s="10" t="s">
        <v>53</v>
      </c>
      <c r="E41" s="18">
        <f t="shared" si="38"/>
        <v>0</v>
      </c>
      <c r="F41" s="41">
        <f t="shared" si="39"/>
        <v>0</v>
      </c>
      <c r="G41" s="29"/>
      <c r="H41" s="20"/>
      <c r="I41" s="20"/>
      <c r="J41" s="20"/>
      <c r="K41" s="20"/>
      <c r="L41" s="20"/>
      <c r="M41" s="20"/>
      <c r="N41" s="20"/>
      <c r="O41" s="30"/>
      <c r="P41" s="35">
        <f t="shared" si="40"/>
        <v>0</v>
      </c>
      <c r="Q41" s="21">
        <f t="shared" si="41"/>
        <v>0</v>
      </c>
      <c r="R41" s="21">
        <f t="shared" si="42"/>
        <v>0</v>
      </c>
      <c r="S41" s="21">
        <f t="shared" si="43"/>
        <v>0</v>
      </c>
      <c r="T41" s="21">
        <f t="shared" si="44"/>
        <v>0</v>
      </c>
      <c r="U41" s="21">
        <f t="shared" si="45"/>
        <v>0</v>
      </c>
      <c r="V41" s="21">
        <f t="shared" si="46"/>
        <v>0</v>
      </c>
      <c r="W41" s="21">
        <f t="shared" si="47"/>
        <v>0</v>
      </c>
      <c r="X41" s="36">
        <f t="shared" si="48"/>
        <v>0</v>
      </c>
    </row>
    <row r="42" spans="1:24">
      <c r="A42" s="47"/>
      <c r="B42" s="48"/>
      <c r="C42" s="49"/>
      <c r="D42" s="49"/>
      <c r="E42" s="50"/>
      <c r="F42" s="51"/>
      <c r="G42" s="57"/>
      <c r="H42" s="58"/>
      <c r="I42" s="58"/>
      <c r="J42" s="58"/>
      <c r="K42" s="58"/>
      <c r="L42" s="58"/>
      <c r="M42" s="58"/>
      <c r="N42" s="58"/>
      <c r="O42" s="59"/>
      <c r="P42" s="52"/>
      <c r="Q42" s="53"/>
      <c r="R42" s="53"/>
      <c r="S42" s="53"/>
      <c r="T42" s="53"/>
      <c r="U42" s="53"/>
      <c r="V42" s="53"/>
      <c r="W42" s="53"/>
      <c r="X42" s="54"/>
    </row>
    <row r="43" spans="1:24" ht="13.15">
      <c r="A43" s="55">
        <v>9</v>
      </c>
      <c r="B43" s="56" t="s">
        <v>56</v>
      </c>
      <c r="C43" s="49"/>
      <c r="D43" s="49"/>
      <c r="E43" s="50"/>
      <c r="F43" s="51"/>
      <c r="G43" s="57"/>
      <c r="H43" s="58"/>
      <c r="I43" s="58"/>
      <c r="J43" s="58"/>
      <c r="K43" s="58"/>
      <c r="L43" s="58"/>
      <c r="M43" s="58"/>
      <c r="N43" s="58"/>
      <c r="O43" s="59"/>
      <c r="P43" s="52"/>
      <c r="Q43" s="53"/>
      <c r="R43" s="53"/>
      <c r="S43" s="53"/>
      <c r="T43" s="53"/>
      <c r="U43" s="53"/>
      <c r="V43" s="53"/>
      <c r="W43" s="53"/>
      <c r="X43" s="54"/>
    </row>
    <row r="44" spans="1:24">
      <c r="A44" s="47"/>
      <c r="B44" s="48" t="s">
        <v>57</v>
      </c>
      <c r="C44" s="49">
        <v>100000</v>
      </c>
      <c r="D44" s="49" t="s">
        <v>58</v>
      </c>
      <c r="E44" s="50">
        <v>1</v>
      </c>
      <c r="F44" s="41">
        <f t="shared" ref="F44" si="49">C44*E44</f>
        <v>100000</v>
      </c>
      <c r="G44" s="57"/>
      <c r="H44" s="58"/>
      <c r="I44" s="58"/>
      <c r="J44" s="58"/>
      <c r="K44" s="58"/>
      <c r="L44" s="58"/>
      <c r="M44" s="58"/>
      <c r="N44" s="58"/>
      <c r="O44" s="59"/>
      <c r="P44" s="52"/>
      <c r="Q44" s="53"/>
      <c r="R44" s="53"/>
      <c r="S44" s="53"/>
      <c r="T44" s="53"/>
      <c r="U44" s="53"/>
      <c r="V44" s="53"/>
      <c r="W44" s="53"/>
      <c r="X44" s="54"/>
    </row>
    <row r="45" spans="1:24" s="6" customFormat="1" ht="13.5" thickBot="1">
      <c r="A45" s="43"/>
      <c r="B45" s="43" t="s">
        <v>5</v>
      </c>
      <c r="C45" s="43"/>
      <c r="D45" s="43"/>
      <c r="E45" s="44"/>
      <c r="F45" s="45">
        <f>SUM(F13:F44)</f>
        <v>100000</v>
      </c>
      <c r="G45" s="31"/>
      <c r="H45" s="32"/>
      <c r="I45" s="32"/>
      <c r="J45" s="32"/>
      <c r="K45" s="32"/>
      <c r="L45" s="32"/>
      <c r="M45" s="32"/>
      <c r="N45" s="32"/>
      <c r="O45" s="33"/>
      <c r="P45" s="31"/>
      <c r="Q45" s="32"/>
      <c r="R45" s="32"/>
      <c r="S45" s="32"/>
      <c r="T45" s="32"/>
      <c r="U45" s="32"/>
      <c r="V45" s="32"/>
      <c r="W45" s="32"/>
      <c r="X45" s="33"/>
    </row>
    <row r="46" spans="1:24">
      <c r="B46" s="7"/>
      <c r="C46" s="7"/>
      <c r="D46" s="7"/>
      <c r="E46" s="7"/>
      <c r="F46" s="8"/>
    </row>
    <row r="47" spans="1:24" ht="44.45" customHeight="1">
      <c r="B47" s="67"/>
      <c r="C47" s="67"/>
      <c r="D47" s="67"/>
      <c r="E47" s="67"/>
      <c r="F47" s="67"/>
    </row>
    <row r="48" spans="1:24">
      <c r="B48" s="7"/>
      <c r="C48" s="7"/>
      <c r="D48" s="7"/>
      <c r="E48" s="7"/>
      <c r="F48" s="8"/>
    </row>
    <row r="49" spans="2:6" ht="30" customHeight="1">
      <c r="B49" s="68" t="s">
        <v>6</v>
      </c>
      <c r="C49" s="68"/>
      <c r="D49" s="68"/>
      <c r="E49" s="68"/>
      <c r="F49" s="68"/>
    </row>
    <row r="50" spans="2:6" ht="69.75" customHeight="1">
      <c r="B50" s="68" t="s">
        <v>7</v>
      </c>
      <c r="C50" s="68"/>
      <c r="D50" s="68"/>
      <c r="E50" s="68"/>
      <c r="F50" s="68"/>
    </row>
    <row r="51" spans="2:6" ht="63" customHeight="1">
      <c r="B51" s="68" t="s">
        <v>8</v>
      </c>
      <c r="C51" s="68"/>
      <c r="D51" s="68"/>
      <c r="E51" s="68"/>
      <c r="F51" s="68"/>
    </row>
  </sheetData>
  <mergeCells count="8">
    <mergeCell ref="P12:X12"/>
    <mergeCell ref="G12:O12"/>
    <mergeCell ref="C7:F7"/>
    <mergeCell ref="C8:F8"/>
    <mergeCell ref="B51:F51"/>
    <mergeCell ref="B47:F47"/>
    <mergeCell ref="B50:F50"/>
    <mergeCell ref="B49:F49"/>
  </mergeCells>
  <phoneticPr fontId="9" type="noConversion"/>
  <pageMargins left="0.70866141732283472" right="0.70866141732283472" top="0.74803149606299213" bottom="0.74803149606299213" header="0.31496062992125984" footer="0.31496062992125984"/>
  <pageSetup paperSize="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9A13271B65D448AB4B05D8961BCE43" ma:contentTypeVersion="13" ma:contentTypeDescription="Een nieuw document maken." ma:contentTypeScope="" ma:versionID="94bfaad0d12b40611c685650a38fc371">
  <xsd:schema xmlns:xsd="http://www.w3.org/2001/XMLSchema" xmlns:xs="http://www.w3.org/2001/XMLSchema" xmlns:p="http://schemas.microsoft.com/office/2006/metadata/properties" xmlns:ns2="8b5e673e-fb24-4992-bc00-56ebde12ae68" xmlns:ns3="3af8e4b0-fa69-4365-bc42-3661007ebab8" xmlns:ns4="cdfcca16-65b5-4d9d-a801-277eab7e59c5" targetNamespace="http://schemas.microsoft.com/office/2006/metadata/properties" ma:root="true" ma:fieldsID="e9dcdae0b893b63e96a3c0b5622cb698" ns2:_="" ns3:_="" ns4:_="">
    <xsd:import namespace="8b5e673e-fb24-4992-bc00-56ebde12ae68"/>
    <xsd:import namespace="3af8e4b0-fa69-4365-bc42-3661007ebab8"/>
    <xsd:import namespace="cdfcca16-65b5-4d9d-a801-277eab7e59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5e673e-fb24-4992-bc00-56ebde12ae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2183cd5b-9aff-4a4c-b4e4-ee3736858d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f8e4b0-fa69-4365-bc42-3661007ebab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fcca16-65b5-4d9d-a801-277eab7e59c5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ff59b63a-4ccd-4aeb-ba6b-feede0638794}" ma:internalName="TaxCatchAll" ma:showField="CatchAllData" ma:web="cdfcca16-65b5-4d9d-a801-277eab7e59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fcca16-65b5-4d9d-a801-277eab7e59c5" xsi:nil="true"/>
    <lcf76f155ced4ddcb4097134ff3c332f xmlns="8b5e673e-fb24-4992-bc00-56ebde12ae6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0613F8B-7957-4BD3-AE2D-EFE53C4B303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0685D-EE22-41C7-BE6B-BBDC9A1969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5e673e-fb24-4992-bc00-56ebde12ae68"/>
    <ds:schemaRef ds:uri="3af8e4b0-fa69-4365-bc42-3661007ebab8"/>
    <ds:schemaRef ds:uri="cdfcca16-65b5-4d9d-a801-277eab7e59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A752CEC-A15F-4ABA-8AD3-63517F6DDC8B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3af8e4b0-fa69-4365-bc42-3661007ebab8"/>
    <ds:schemaRef ds:uri="cdfcca16-65b5-4d9d-a801-277eab7e59c5"/>
    <ds:schemaRef ds:uri="http://schemas.microsoft.com/office/2006/metadata/properties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8b5e673e-fb24-4992-bc00-56ebde12ae6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Broekhuizen, Ronald</cp:lastModifiedBy>
  <cp:revision/>
  <dcterms:created xsi:type="dcterms:W3CDTF">2019-08-19T11:18:57Z</dcterms:created>
  <dcterms:modified xsi:type="dcterms:W3CDTF">2025-05-14T14:05:10Z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0x010100EA9A13271B65D448AB4B05D8961BCE43</vt:lpwstr>
  </property>
  <property fmtid="{D5CDD505-2E9C-101B-9397-08002B2CF9AE}" pid="3" name="MediaServiceImageTags">
    <vt:lpwstr/>
  </property>
</Properties>
</file>