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ein-dms.coa.local/processen/LP00000012/wissen-datadragers-en-overnemen-gebruikte-apparatuur/Documents/Wissen datadragers en overnemen gebruikte apparatuur/"/>
    </mc:Choice>
  </mc:AlternateContent>
  <xr:revisionPtr revIDLastSave="0" documentId="13_ncr:1_{9A27CFC2-89CE-4EEF-B9F1-949CE0F20EC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arieven gedurende ROK" sheetId="3" r:id="rId1"/>
    <sheet name="Tarieven eenmalige overname" sheetId="5" r:id="rId2"/>
  </sheets>
  <definedNames>
    <definedName name="_xlnm._FilterDatabase" localSheetId="1" hidden="1">'Tarieven eenmalige overname'!$A$5:$G$54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6" i="5"/>
  <c r="F53" i="5"/>
  <c r="G15" i="3"/>
  <c r="E31" i="3"/>
  <c r="E30" i="3"/>
  <c r="E29" i="3"/>
  <c r="E22" i="3"/>
  <c r="E21" i="3"/>
  <c r="E20" i="3"/>
  <c r="G20" i="3"/>
  <c r="G31" i="3"/>
  <c r="G30" i="3"/>
  <c r="G29" i="3"/>
  <c r="G28" i="3"/>
  <c r="G27" i="3"/>
  <c r="G26" i="3"/>
  <c r="G25" i="3"/>
  <c r="G24" i="3"/>
  <c r="G23" i="3"/>
  <c r="G22" i="3"/>
  <c r="G21" i="3"/>
  <c r="G32" i="3"/>
  <c r="G10" i="3"/>
  <c r="G11" i="3"/>
  <c r="G12" i="3"/>
  <c r="G13" i="3"/>
  <c r="G14" i="3"/>
  <c r="G16" i="3" l="1"/>
  <c r="G37" i="3" s="1"/>
  <c r="G40" i="3" s="1"/>
</calcChain>
</file>

<file path=xl/sharedStrings.xml><?xml version="1.0" encoding="utf-8"?>
<sst xmlns="http://schemas.openxmlformats.org/spreadsheetml/2006/main" count="147" uniqueCount="99">
  <si>
    <t>Bijlage C - Prijzenblad Verwerken van datadragers</t>
  </si>
  <si>
    <t>1.1</t>
  </si>
  <si>
    <t>Tarieven die Opdrachtnemer gedurende de Raamovereenkomst aan Opdrachtgever rekent voor het wissen van Apparatuur</t>
  </si>
  <si>
    <t>Naam product</t>
  </si>
  <si>
    <t>Totaal aangeboden aantal</t>
  </si>
  <si>
    <t>Aantal voor Wissen</t>
  </si>
  <si>
    <t>Prijs per stuk voor Wissen</t>
  </si>
  <si>
    <t>Aantal * prijs voor Vernietigen</t>
  </si>
  <si>
    <t>Laptop</t>
  </si>
  <si>
    <t>iPad - (bewijs van factory default)</t>
  </si>
  <si>
    <t>iPhone (bewijs van factory default)</t>
  </si>
  <si>
    <t>Printer</t>
  </si>
  <si>
    <t>Beeldscherm</t>
  </si>
  <si>
    <t>Digiboarden</t>
  </si>
  <si>
    <t>Poly telefoon</t>
  </si>
  <si>
    <t>Totaal</t>
  </si>
  <si>
    <t xml:space="preserve">1.2 </t>
  </si>
  <si>
    <t>Tarieven die Opdrachtnemer gedurende de Raamovereenkomst aan Opdrachtgever rekent voor het vernietigen van Apparatuur</t>
  </si>
  <si>
    <t>Aantal voor Vernietigen</t>
  </si>
  <si>
    <t>Prijs per stuk voor Vernietigen</t>
  </si>
  <si>
    <t>CAT Phone</t>
  </si>
  <si>
    <t>Switches</t>
  </si>
  <si>
    <t>Palo Alto Firewalls</t>
  </si>
  <si>
    <t>Wireless lan controller</t>
  </si>
  <si>
    <t>Accespoint</t>
  </si>
  <si>
    <t xml:space="preserve">1.3 </t>
  </si>
  <si>
    <t>Transportkosten per batch van 10 pallets</t>
  </si>
  <si>
    <t>Tarief voor Verwerken</t>
  </si>
  <si>
    <t>Tarieven die Opdrachtnemer eenmalig aan Opdrachtgever betaalt voor de Overname van de eerste batch*</t>
  </si>
  <si>
    <t>Type product</t>
  </si>
  <si>
    <t>Aantal</t>
  </si>
  <si>
    <t>Tarief voor overname per product</t>
  </si>
  <si>
    <t>Aantal * Tarief voor overname per product</t>
  </si>
  <si>
    <t>Fujitsu USB Port Replicator PR09</t>
  </si>
  <si>
    <t>Dockingstation</t>
  </si>
  <si>
    <t>Lenovo ThinkPad Hybrid Dockingstation tbv PGM</t>
  </si>
  <si>
    <t>AIR-CAP2702I-E-K9</t>
  </si>
  <si>
    <t>Acces point</t>
  </si>
  <si>
    <t>iPhone SE</t>
  </si>
  <si>
    <t>iPhone</t>
  </si>
  <si>
    <t>Beeldscherm P23T</t>
  </si>
  <si>
    <t xml:space="preserve">Beeldscherm </t>
  </si>
  <si>
    <t>Telefoon 4038/8038</t>
  </si>
  <si>
    <t>IP telefoon</t>
  </si>
  <si>
    <t>Fujitsu Esprimo E920</t>
  </si>
  <si>
    <t>Fatclient</t>
  </si>
  <si>
    <t>Fujitsu B23T-7</t>
  </si>
  <si>
    <t>Futro S720 WBT</t>
  </si>
  <si>
    <t>B23T</t>
  </si>
  <si>
    <t>DELL Latitude 5430</t>
  </si>
  <si>
    <t>WS-C3560CX-12PC-S</t>
  </si>
  <si>
    <t>Switch</t>
  </si>
  <si>
    <t>241B8Q Philips LCD Monitor</t>
  </si>
  <si>
    <t>DELL Latitude 5440</t>
  </si>
  <si>
    <t>DELL Latitude 5520</t>
  </si>
  <si>
    <t>DELL Latitude 5540</t>
  </si>
  <si>
    <t>DELL Latitude 5330</t>
  </si>
  <si>
    <t>DELL Latitude 5340</t>
  </si>
  <si>
    <t>Telefoon 4038</t>
  </si>
  <si>
    <t>HP Prodesk 400 G6 DM PC</t>
  </si>
  <si>
    <t>iPhone 8</t>
  </si>
  <si>
    <t>Lenovo ThinkPad Hybrid Dockingstation</t>
  </si>
  <si>
    <t>DELL Latitude 3420</t>
  </si>
  <si>
    <t>iPhone XR</t>
  </si>
  <si>
    <t>AIR-CAP2602I-E-K9</t>
  </si>
  <si>
    <t>AIR-CAP2702E-E-K9</t>
  </si>
  <si>
    <t>IP4135</t>
  </si>
  <si>
    <t>DELL Latitude 5410</t>
  </si>
  <si>
    <t>DELL Latitude 5530</t>
  </si>
  <si>
    <t>2702i Cisco Aironet</t>
  </si>
  <si>
    <t>DELL Latitude 5420</t>
  </si>
  <si>
    <t>E754 Fujitsu</t>
  </si>
  <si>
    <t>Maxcom Comfort MM41D</t>
  </si>
  <si>
    <t>Telefoon</t>
  </si>
  <si>
    <t>iPhone 6S</t>
  </si>
  <si>
    <t>iPad 9th Generation 64 GB</t>
  </si>
  <si>
    <t>iPad</t>
  </si>
  <si>
    <t>DELL Latitude 5400</t>
  </si>
  <si>
    <t>iPhone 14</t>
  </si>
  <si>
    <t>Microsoft Surface Go</t>
  </si>
  <si>
    <t>Xerox Phaser 4622</t>
  </si>
  <si>
    <t>B310 (Xerox)</t>
  </si>
  <si>
    <t>Jablocom</t>
  </si>
  <si>
    <t>DELL Latitude 5320</t>
  </si>
  <si>
    <t>Xerox Phaser 3320 Laserprinter</t>
  </si>
  <si>
    <t>AIR-AP2802I-E-K9</t>
  </si>
  <si>
    <t>HP Pro Mini 400 G9 Desktop PC</t>
  </si>
  <si>
    <t>Desktop pc</t>
  </si>
  <si>
    <t>Fujitsu DY23T-7</t>
  </si>
  <si>
    <t>Totaalprijs eenmalige overname</t>
  </si>
  <si>
    <t>Fictieve inschrijfprijs</t>
  </si>
  <si>
    <t>Verwerken (wissen en vernietigen) van Apparatuur gedurende de Raamovereenkomst</t>
  </si>
  <si>
    <t>Tarieven eenmalige overname</t>
  </si>
  <si>
    <t>1.4</t>
  </si>
  <si>
    <t xml:space="preserve">Nokia 6300 </t>
  </si>
  <si>
    <t>Vaste telefoon (receptie)</t>
  </si>
  <si>
    <t xml:space="preserve">VolP telefoon </t>
  </si>
  <si>
    <t>Naam inschrijver:</t>
  </si>
  <si>
    <t xml:space="preserve">Handtekening: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</si>
</sst>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0"/>
      <color rgb="FF3F3F76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 style="double">
        <color rgb="FF3F3F3F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double">
        <color rgb="FF3F3F3F"/>
      </right>
      <top style="thin">
        <color rgb="FFB2B2B2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2" borderId="1" applyNumberFormat="0" applyAlignment="0" applyProtection="0"/>
    <xf numFmtId="0" fontId="2" fillId="3" borderId="2" applyNumberFormat="0" applyFont="0" applyAlignment="0" applyProtection="0"/>
  </cellStyleXfs>
  <cellXfs count="65">
    <xf numFmtId="0" fontId="0" fillId="0" borderId="0" xfId="0"/>
    <xf numFmtId="0" fontId="0" fillId="0" borderId="0" xfId="0" applyFill="1"/>
    <xf numFmtId="44" fontId="0" fillId="0" borderId="0" xfId="0" applyNumberFormat="1"/>
    <xf numFmtId="44" fontId="6" fillId="2" borderId="1" xfId="1" applyNumberForma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Font="1"/>
    <xf numFmtId="44" fontId="0" fillId="0" borderId="0" xfId="0" applyNumberFormat="1" applyFont="1"/>
    <xf numFmtId="44" fontId="0" fillId="3" borderId="2" xfId="2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Fill="1" applyBorder="1"/>
    <xf numFmtId="0" fontId="0" fillId="0" borderId="0" xfId="0" applyFont="1" applyFill="1"/>
    <xf numFmtId="0" fontId="9" fillId="0" borderId="0" xfId="0" applyFont="1" applyFill="1"/>
    <xf numFmtId="0" fontId="10" fillId="0" borderId="0" xfId="0" applyFont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/>
    <xf numFmtId="0" fontId="10" fillId="0" borderId="8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0" fillId="0" borderId="0" xfId="0" applyFill="1" applyBorder="1"/>
    <xf numFmtId="0" fontId="0" fillId="0" borderId="9" xfId="0" applyBorder="1"/>
    <xf numFmtId="0" fontId="0" fillId="0" borderId="8" xfId="0" applyBorder="1"/>
    <xf numFmtId="0" fontId="1" fillId="0" borderId="8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Fill="1" applyBorder="1" applyAlignment="1"/>
    <xf numFmtId="0" fontId="1" fillId="0" borderId="9" xfId="0" applyFont="1" applyBorder="1" applyAlignment="1"/>
    <xf numFmtId="0" fontId="0" fillId="0" borderId="0" xfId="0" applyFont="1" applyBorder="1"/>
    <xf numFmtId="0" fontId="0" fillId="0" borderId="0" xfId="0" applyFont="1" applyBorder="1" applyAlignment="1">
      <alignment wrapText="1"/>
    </xf>
    <xf numFmtId="44" fontId="0" fillId="3" borderId="2" xfId="2" applyNumberFormat="1" applyFont="1" applyBorder="1"/>
    <xf numFmtId="44" fontId="0" fillId="0" borderId="0" xfId="0" applyNumberFormat="1" applyBorder="1"/>
    <xf numFmtId="44" fontId="6" fillId="2" borderId="1" xfId="1" applyNumberFormat="1" applyBorder="1"/>
    <xf numFmtId="0" fontId="1" fillId="0" borderId="0" xfId="0" applyFont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 applyBorder="1" applyAlignment="1"/>
    <xf numFmtId="0" fontId="1" fillId="0" borderId="8" xfId="0" applyFont="1" applyFill="1" applyBorder="1" applyAlignment="1">
      <alignment horizontal="right"/>
    </xf>
    <xf numFmtId="0" fontId="1" fillId="0" borderId="0" xfId="0" applyFont="1" applyFill="1" applyBorder="1"/>
    <xf numFmtId="0" fontId="4" fillId="0" borderId="0" xfId="0" applyFont="1" applyBorder="1"/>
    <xf numFmtId="44" fontId="7" fillId="3" borderId="2" xfId="2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44" fontId="6" fillId="2" borderId="14" xfId="1" applyNumberFormat="1" applyBorder="1"/>
    <xf numFmtId="0" fontId="0" fillId="0" borderId="15" xfId="0" applyBorder="1"/>
    <xf numFmtId="0" fontId="0" fillId="0" borderId="6" xfId="0" applyBorder="1" applyAlignment="1"/>
    <xf numFmtId="0" fontId="0" fillId="0" borderId="7" xfId="0" applyBorder="1" applyAlignment="1"/>
    <xf numFmtId="0" fontId="0" fillId="3" borderId="16" xfId="2" applyFont="1" applyBorder="1"/>
    <xf numFmtId="0" fontId="0" fillId="0" borderId="0" xfId="0" applyBorder="1" applyAlignment="1"/>
    <xf numFmtId="0" fontId="0" fillId="0" borderId="9" xfId="0" applyBorder="1" applyAlignment="1"/>
    <xf numFmtId="0" fontId="0" fillId="0" borderId="17" xfId="0" applyBorder="1"/>
    <xf numFmtId="0" fontId="0" fillId="0" borderId="18" xfId="0" applyBorder="1"/>
    <xf numFmtId="0" fontId="0" fillId="3" borderId="19" xfId="2" applyFont="1" applyBorder="1"/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</cellXfs>
  <cellStyles count="3">
    <cellStyle name="Controlecel" xfId="1" builtinId="23"/>
    <cellStyle name="Notitie" xfId="2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2" zoomScaleNormal="100" workbookViewId="0">
      <selection activeCell="B44" sqref="B44"/>
    </sheetView>
  </sheetViews>
  <sheetFormatPr defaultColWidth="0" defaultRowHeight="12.75" zeroHeight="1" x14ac:dyDescent="0.2"/>
  <cols>
    <col min="1" max="1" width="18.7109375" customWidth="1"/>
    <col min="2" max="2" width="39.7109375" customWidth="1"/>
    <col min="3" max="3" width="29.7109375" customWidth="1"/>
    <col min="4" max="4" width="29" style="1" customWidth="1"/>
    <col min="5" max="5" width="29" customWidth="1"/>
    <col min="6" max="6" width="38.28515625" bestFit="1" customWidth="1"/>
    <col min="7" max="7" width="26" bestFit="1" customWidth="1"/>
    <col min="8" max="8" width="9.28515625" customWidth="1"/>
    <col min="9" max="9" width="3.85546875" customWidth="1"/>
    <col min="10" max="10" width="1.7109375" customWidth="1"/>
    <col min="11" max="12" width="2.42578125" customWidth="1"/>
    <col min="13" max="13" width="59.85546875" hidden="1" customWidth="1"/>
    <col min="14" max="16384" width="8.7109375" hidden="1"/>
  </cols>
  <sheetData>
    <row r="1" spans="1:13" ht="37.5" customHeight="1" thickBot="1" x14ac:dyDescent="0.25"/>
    <row r="2" spans="1:13" ht="50.25" customHeight="1" x14ac:dyDescent="0.25">
      <c r="A2" s="15" t="s">
        <v>0</v>
      </c>
      <c r="B2" s="16"/>
      <c r="C2" s="46"/>
      <c r="D2" s="46"/>
      <c r="E2" s="46"/>
      <c r="F2" s="46"/>
      <c r="G2" s="46"/>
      <c r="H2" s="47"/>
    </row>
    <row r="3" spans="1:13" ht="20.25" customHeight="1" x14ac:dyDescent="0.25">
      <c r="A3" s="17" t="s">
        <v>91</v>
      </c>
      <c r="B3" s="18"/>
      <c r="C3" s="49"/>
      <c r="D3" s="49"/>
      <c r="E3" s="49"/>
      <c r="F3" s="49"/>
      <c r="G3" s="49"/>
      <c r="H3" s="50"/>
    </row>
    <row r="4" spans="1:13" x14ac:dyDescent="0.2">
      <c r="A4" s="51" t="s">
        <v>97</v>
      </c>
      <c r="B4" s="48"/>
      <c r="C4" s="19"/>
      <c r="D4" s="20"/>
      <c r="E4" s="19"/>
      <c r="F4" s="19"/>
      <c r="G4" s="19"/>
      <c r="H4" s="21"/>
    </row>
    <row r="5" spans="1:13" ht="17.25" customHeight="1" thickBot="1" x14ac:dyDescent="0.25">
      <c r="A5" s="52" t="s">
        <v>98</v>
      </c>
      <c r="B5" s="53"/>
      <c r="C5" s="42"/>
      <c r="D5" s="43"/>
      <c r="E5" s="42"/>
      <c r="F5" s="42"/>
      <c r="G5" s="42"/>
      <c r="H5" s="45"/>
    </row>
    <row r="6" spans="1:13" x14ac:dyDescent="0.2">
      <c r="A6" s="19"/>
      <c r="B6" s="19"/>
      <c r="C6" s="19"/>
      <c r="D6" s="20"/>
      <c r="E6" s="19"/>
      <c r="F6" s="19"/>
      <c r="G6" s="19"/>
      <c r="H6" s="21"/>
    </row>
    <row r="7" spans="1:13" x14ac:dyDescent="0.2">
      <c r="A7" s="23" t="s">
        <v>1</v>
      </c>
      <c r="B7" s="24" t="s">
        <v>2</v>
      </c>
      <c r="C7" s="24"/>
      <c r="D7" s="25"/>
      <c r="E7" s="24"/>
      <c r="F7" s="24"/>
      <c r="G7" s="24"/>
      <c r="H7" s="26"/>
    </row>
    <row r="8" spans="1:13" x14ac:dyDescent="0.2">
      <c r="A8" s="22"/>
      <c r="B8" s="19"/>
      <c r="C8" s="27" t="s">
        <v>3</v>
      </c>
      <c r="D8" s="11" t="s">
        <v>4</v>
      </c>
      <c r="E8" s="28" t="s">
        <v>5</v>
      </c>
      <c r="F8" s="27" t="s">
        <v>6</v>
      </c>
      <c r="G8" s="27" t="s">
        <v>7</v>
      </c>
      <c r="H8" s="21"/>
    </row>
    <row r="9" spans="1:13" x14ac:dyDescent="0.2">
      <c r="A9" s="22"/>
      <c r="B9" s="19"/>
      <c r="C9" s="19" t="s">
        <v>8</v>
      </c>
      <c r="D9" s="20">
        <v>8000</v>
      </c>
      <c r="E9" s="19">
        <v>6800</v>
      </c>
      <c r="F9" s="29"/>
      <c r="G9" s="30">
        <f t="shared" ref="G9:G11" si="0">E9*F9</f>
        <v>0</v>
      </c>
      <c r="H9" s="21"/>
      <c r="M9" s="10"/>
    </row>
    <row r="10" spans="1:13" x14ac:dyDescent="0.2">
      <c r="A10" s="22"/>
      <c r="B10" s="19"/>
      <c r="C10" s="19" t="s">
        <v>9</v>
      </c>
      <c r="D10" s="20">
        <v>600</v>
      </c>
      <c r="E10" s="19">
        <v>510</v>
      </c>
      <c r="F10" s="29"/>
      <c r="G10" s="30">
        <f t="shared" si="0"/>
        <v>0</v>
      </c>
      <c r="H10" s="21"/>
      <c r="M10" s="10"/>
    </row>
    <row r="11" spans="1:13" x14ac:dyDescent="0.2">
      <c r="A11" s="22"/>
      <c r="B11" s="19"/>
      <c r="C11" s="19" t="s">
        <v>10</v>
      </c>
      <c r="D11" s="20">
        <v>8000</v>
      </c>
      <c r="E11" s="19">
        <v>6800</v>
      </c>
      <c r="F11" s="29"/>
      <c r="G11" s="30">
        <f t="shared" si="0"/>
        <v>0</v>
      </c>
      <c r="H11" s="21"/>
      <c r="M11" s="10"/>
    </row>
    <row r="12" spans="1:13" x14ac:dyDescent="0.2">
      <c r="A12" s="22"/>
      <c r="B12" s="19"/>
      <c r="C12" s="19" t="s">
        <v>11</v>
      </c>
      <c r="D12" s="20">
        <v>500</v>
      </c>
      <c r="E12" s="19">
        <v>425</v>
      </c>
      <c r="F12" s="29"/>
      <c r="G12" s="30">
        <f>E13*F12</f>
        <v>0</v>
      </c>
      <c r="H12" s="21"/>
    </row>
    <row r="13" spans="1:13" x14ac:dyDescent="0.2">
      <c r="A13" s="22"/>
      <c r="B13" s="19"/>
      <c r="C13" s="19" t="s">
        <v>12</v>
      </c>
      <c r="D13" s="20">
        <v>2000</v>
      </c>
      <c r="E13" s="19">
        <v>1700</v>
      </c>
      <c r="F13" s="29"/>
      <c r="G13" s="30">
        <f>E14*F13</f>
        <v>0</v>
      </c>
      <c r="H13" s="21"/>
      <c r="I13" s="10"/>
    </row>
    <row r="14" spans="1:13" x14ac:dyDescent="0.2">
      <c r="A14" s="22"/>
      <c r="B14" s="19"/>
      <c r="C14" s="19" t="s">
        <v>13</v>
      </c>
      <c r="D14" s="20">
        <v>20</v>
      </c>
      <c r="E14" s="19">
        <v>17</v>
      </c>
      <c r="F14" s="29"/>
      <c r="G14" s="30">
        <f>E15*F14</f>
        <v>0</v>
      </c>
      <c r="H14" s="21"/>
    </row>
    <row r="15" spans="1:13" ht="13.5" thickBot="1" x14ac:dyDescent="0.25">
      <c r="A15" s="22"/>
      <c r="B15" s="19"/>
      <c r="C15" s="19" t="s">
        <v>14</v>
      </c>
      <c r="D15" s="20">
        <v>500</v>
      </c>
      <c r="E15" s="19">
        <v>425</v>
      </c>
      <c r="F15" s="29"/>
      <c r="G15" s="30">
        <f>E15*F15</f>
        <v>0</v>
      </c>
      <c r="H15" s="21"/>
    </row>
    <row r="16" spans="1:13" ht="14.25" thickTop="1" thickBot="1" x14ac:dyDescent="0.25">
      <c r="A16" s="22"/>
      <c r="B16" s="19"/>
      <c r="C16" s="19"/>
      <c r="D16" s="20"/>
      <c r="E16" s="19"/>
      <c r="F16" s="56" t="s">
        <v>15</v>
      </c>
      <c r="G16" s="31">
        <f>SUM(G9:G15)</f>
        <v>0</v>
      </c>
      <c r="H16" s="21"/>
    </row>
    <row r="17" spans="1:8" ht="13.5" thickTop="1" x14ac:dyDescent="0.2">
      <c r="A17" s="22"/>
      <c r="B17" s="32"/>
      <c r="C17" s="19"/>
      <c r="D17" s="20"/>
      <c r="E17" s="19"/>
      <c r="F17" s="57"/>
      <c r="G17" s="19"/>
      <c r="H17" s="21"/>
    </row>
    <row r="18" spans="1:8" x14ac:dyDescent="0.2">
      <c r="A18" s="23" t="s">
        <v>16</v>
      </c>
      <c r="B18" s="54" t="s">
        <v>17</v>
      </c>
      <c r="C18" s="54"/>
      <c r="D18" s="54"/>
      <c r="E18" s="54"/>
      <c r="F18" s="54"/>
      <c r="G18" s="54"/>
      <c r="H18" s="55"/>
    </row>
    <row r="19" spans="1:8" x14ac:dyDescent="0.2">
      <c r="A19" s="22"/>
      <c r="B19" s="19"/>
      <c r="C19" s="27" t="s">
        <v>3</v>
      </c>
      <c r="D19" s="11" t="s">
        <v>4</v>
      </c>
      <c r="E19" s="28" t="s">
        <v>18</v>
      </c>
      <c r="F19" s="27" t="s">
        <v>19</v>
      </c>
      <c r="G19" s="27" t="s">
        <v>7</v>
      </c>
      <c r="H19" s="21"/>
    </row>
    <row r="20" spans="1:8" x14ac:dyDescent="0.2">
      <c r="A20" s="22"/>
      <c r="B20" s="19"/>
      <c r="C20" s="19" t="s">
        <v>8</v>
      </c>
      <c r="D20" s="20">
        <v>8000</v>
      </c>
      <c r="E20" s="19">
        <f t="shared" ref="E20:E31" si="1">D20*0.15</f>
        <v>1200</v>
      </c>
      <c r="F20" s="29"/>
      <c r="G20" s="30">
        <f t="shared" ref="G20:G31" si="2">E20*F20</f>
        <v>0</v>
      </c>
      <c r="H20" s="21"/>
    </row>
    <row r="21" spans="1:8" x14ac:dyDescent="0.2">
      <c r="A21" s="22"/>
      <c r="B21" s="19"/>
      <c r="C21" s="19" t="s">
        <v>9</v>
      </c>
      <c r="D21" s="20">
        <v>600</v>
      </c>
      <c r="E21" s="19">
        <f t="shared" si="1"/>
        <v>90</v>
      </c>
      <c r="F21" s="29"/>
      <c r="G21" s="30">
        <f t="shared" si="2"/>
        <v>0</v>
      </c>
      <c r="H21" s="21"/>
    </row>
    <row r="22" spans="1:8" x14ac:dyDescent="0.2">
      <c r="A22" s="22"/>
      <c r="B22" s="19"/>
      <c r="C22" s="19" t="s">
        <v>10</v>
      </c>
      <c r="D22" s="20">
        <v>8000</v>
      </c>
      <c r="E22" s="19">
        <f t="shared" si="1"/>
        <v>1200</v>
      </c>
      <c r="F22" s="29"/>
      <c r="G22" s="30">
        <f t="shared" si="2"/>
        <v>0</v>
      </c>
      <c r="H22" s="21"/>
    </row>
    <row r="23" spans="1:8" x14ac:dyDescent="0.2">
      <c r="A23" s="22"/>
      <c r="B23" s="19"/>
      <c r="C23" s="19" t="s">
        <v>20</v>
      </c>
      <c r="D23" s="20">
        <v>75</v>
      </c>
      <c r="E23" s="20">
        <v>75</v>
      </c>
      <c r="F23" s="29"/>
      <c r="G23" s="30">
        <f t="shared" si="2"/>
        <v>0</v>
      </c>
      <c r="H23" s="21"/>
    </row>
    <row r="24" spans="1:8" x14ac:dyDescent="0.2">
      <c r="A24" s="22"/>
      <c r="B24" s="19"/>
      <c r="C24" s="19" t="s">
        <v>21</v>
      </c>
      <c r="D24" s="20">
        <v>300</v>
      </c>
      <c r="E24" s="20">
        <v>300</v>
      </c>
      <c r="F24" s="29"/>
      <c r="G24" s="30">
        <f t="shared" si="2"/>
        <v>0</v>
      </c>
      <c r="H24" s="21"/>
    </row>
    <row r="25" spans="1:8" x14ac:dyDescent="0.2">
      <c r="A25" s="22"/>
      <c r="B25" s="19"/>
      <c r="C25" s="19" t="s">
        <v>22</v>
      </c>
      <c r="D25" s="20">
        <v>75</v>
      </c>
      <c r="E25" s="20">
        <v>75</v>
      </c>
      <c r="F25" s="29"/>
      <c r="G25" s="30">
        <f t="shared" si="2"/>
        <v>0</v>
      </c>
      <c r="H25" s="21"/>
    </row>
    <row r="26" spans="1:8" x14ac:dyDescent="0.2">
      <c r="A26" s="22"/>
      <c r="B26" s="19"/>
      <c r="C26" s="19" t="s">
        <v>23</v>
      </c>
      <c r="D26" s="20">
        <v>75</v>
      </c>
      <c r="E26" s="20">
        <v>75</v>
      </c>
      <c r="F26" s="29"/>
      <c r="G26" s="30">
        <f t="shared" si="2"/>
        <v>0</v>
      </c>
      <c r="H26" s="21"/>
    </row>
    <row r="27" spans="1:8" x14ac:dyDescent="0.2">
      <c r="A27" s="22"/>
      <c r="B27" s="19"/>
      <c r="C27" s="19" t="s">
        <v>24</v>
      </c>
      <c r="D27" s="20">
        <v>900</v>
      </c>
      <c r="E27" s="20">
        <v>900</v>
      </c>
      <c r="F27" s="29"/>
      <c r="G27" s="30">
        <f t="shared" si="2"/>
        <v>0</v>
      </c>
      <c r="H27" s="21"/>
    </row>
    <row r="28" spans="1:8" x14ac:dyDescent="0.2">
      <c r="A28" s="22"/>
      <c r="B28" s="19"/>
      <c r="C28" s="19" t="s">
        <v>11</v>
      </c>
      <c r="D28" s="20">
        <v>75</v>
      </c>
      <c r="E28" s="20">
        <v>75</v>
      </c>
      <c r="F28" s="29"/>
      <c r="G28" s="30">
        <f t="shared" si="2"/>
        <v>0</v>
      </c>
      <c r="H28" s="21"/>
    </row>
    <row r="29" spans="1:8" x14ac:dyDescent="0.2">
      <c r="A29" s="22"/>
      <c r="B29" s="19"/>
      <c r="C29" s="19" t="s">
        <v>12</v>
      </c>
      <c r="D29" s="20">
        <v>2000</v>
      </c>
      <c r="E29" s="19">
        <f t="shared" si="1"/>
        <v>300</v>
      </c>
      <c r="F29" s="29"/>
      <c r="G29" s="30">
        <f t="shared" si="2"/>
        <v>0</v>
      </c>
      <c r="H29" s="21"/>
    </row>
    <row r="30" spans="1:8" x14ac:dyDescent="0.2">
      <c r="A30" s="22"/>
      <c r="B30" s="19"/>
      <c r="C30" s="19" t="s">
        <v>13</v>
      </c>
      <c r="D30" s="20">
        <v>20</v>
      </c>
      <c r="E30" s="19">
        <f t="shared" si="1"/>
        <v>3</v>
      </c>
      <c r="F30" s="29"/>
      <c r="G30" s="30">
        <f t="shared" si="2"/>
        <v>0</v>
      </c>
      <c r="H30" s="21"/>
    </row>
    <row r="31" spans="1:8" ht="13.5" thickBot="1" x14ac:dyDescent="0.25">
      <c r="A31" s="22"/>
      <c r="B31" s="19"/>
      <c r="C31" s="19" t="s">
        <v>14</v>
      </c>
      <c r="D31" s="20">
        <v>500</v>
      </c>
      <c r="E31" s="19">
        <f t="shared" si="1"/>
        <v>75</v>
      </c>
      <c r="F31" s="29"/>
      <c r="G31" s="30">
        <f t="shared" si="2"/>
        <v>0</v>
      </c>
      <c r="H31" s="21"/>
    </row>
    <row r="32" spans="1:8" ht="14.25" thickTop="1" thickBot="1" x14ac:dyDescent="0.25">
      <c r="A32" s="22"/>
      <c r="B32" s="19"/>
      <c r="C32" s="19"/>
      <c r="D32" s="11"/>
      <c r="E32" s="27"/>
      <c r="F32" s="56" t="s">
        <v>15</v>
      </c>
      <c r="G32" s="31">
        <f>SUM(G20:G31)</f>
        <v>0</v>
      </c>
      <c r="H32" s="21"/>
    </row>
    <row r="33" spans="1:9" ht="13.5" thickTop="1" x14ac:dyDescent="0.2">
      <c r="A33" s="22"/>
      <c r="B33" s="32"/>
      <c r="C33" s="19"/>
      <c r="D33" s="20"/>
      <c r="E33" s="19"/>
      <c r="F33" s="57"/>
      <c r="G33" s="19"/>
      <c r="H33" s="33"/>
    </row>
    <row r="34" spans="1:9" s="1" customFormat="1" ht="13.5" customHeight="1" x14ac:dyDescent="0.2">
      <c r="A34" s="34"/>
      <c r="B34" s="20"/>
      <c r="C34" s="20"/>
      <c r="D34" s="35"/>
      <c r="E34" s="35"/>
      <c r="F34" s="35"/>
      <c r="G34" s="20"/>
      <c r="H34" s="33"/>
      <c r="I34" s="7"/>
    </row>
    <row r="35" spans="1:9" ht="13.5" customHeight="1" x14ac:dyDescent="0.2">
      <c r="A35" s="36" t="s">
        <v>25</v>
      </c>
      <c r="B35" s="37" t="s">
        <v>26</v>
      </c>
      <c r="C35" s="38"/>
      <c r="D35" s="20"/>
      <c r="E35" s="19"/>
      <c r="F35" s="19"/>
      <c r="G35" s="39"/>
      <c r="H35" s="40"/>
    </row>
    <row r="36" spans="1:9" ht="13.5" customHeight="1" thickBot="1" x14ac:dyDescent="0.25">
      <c r="A36" s="22"/>
      <c r="B36" s="19"/>
      <c r="C36" s="19"/>
      <c r="D36" s="20"/>
      <c r="E36" s="19"/>
      <c r="F36" s="19"/>
      <c r="G36" s="19"/>
      <c r="H36" s="33"/>
    </row>
    <row r="37" spans="1:9" ht="14.1" customHeight="1" thickTop="1" thickBot="1" x14ac:dyDescent="0.25">
      <c r="A37" s="22"/>
      <c r="B37" s="19"/>
      <c r="C37" s="19"/>
      <c r="D37" s="20"/>
      <c r="E37" s="58" t="s">
        <v>27</v>
      </c>
      <c r="F37" s="59"/>
      <c r="G37" s="31">
        <f>G16+G32+G35</f>
        <v>0</v>
      </c>
      <c r="H37" s="40"/>
    </row>
    <row r="38" spans="1:9" ht="13.5" thickTop="1" x14ac:dyDescent="0.2">
      <c r="A38" s="22"/>
      <c r="B38" s="19"/>
      <c r="C38" s="19"/>
      <c r="D38" s="20"/>
      <c r="E38" s="19"/>
      <c r="F38" s="19"/>
      <c r="G38" s="19"/>
      <c r="H38" s="21"/>
    </row>
    <row r="39" spans="1:9" ht="13.5" thickBot="1" x14ac:dyDescent="0.25">
      <c r="A39" s="22"/>
      <c r="B39" s="19"/>
      <c r="C39" s="19"/>
      <c r="D39" s="20"/>
      <c r="E39" s="19"/>
      <c r="F39" s="19"/>
      <c r="G39" s="19"/>
      <c r="H39" s="21"/>
    </row>
    <row r="40" spans="1:9" ht="23.45" customHeight="1" thickTop="1" thickBot="1" x14ac:dyDescent="0.25">
      <c r="A40" s="41"/>
      <c r="B40" s="42"/>
      <c r="C40" s="42"/>
      <c r="D40" s="43"/>
      <c r="E40" s="60" t="s">
        <v>90</v>
      </c>
      <c r="F40" s="61"/>
      <c r="G40" s="44">
        <f>G37-'Tarieven eenmalige overname'!F53</f>
        <v>0</v>
      </c>
      <c r="H40" s="45"/>
    </row>
    <row r="41" spans="1:9" x14ac:dyDescent="0.2"/>
    <row r="42" spans="1:9" x14ac:dyDescent="0.2"/>
    <row r="43" spans="1:9" x14ac:dyDescent="0.2"/>
    <row r="44" spans="1:9" x14ac:dyDescent="0.2"/>
  </sheetData>
  <mergeCells count="5">
    <mergeCell ref="B18:H18"/>
    <mergeCell ref="F32:F33"/>
    <mergeCell ref="F16:F17"/>
    <mergeCell ref="E37:F37"/>
    <mergeCell ref="E40:F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tabSelected="1" topLeftCell="A28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8.7109375" customWidth="1"/>
    <col min="2" max="2" width="40.5703125" bestFit="1" customWidth="1"/>
    <col min="3" max="3" width="21.5703125" bestFit="1" customWidth="1"/>
    <col min="4" max="4" width="13.42578125" customWidth="1"/>
    <col min="5" max="5" width="27.85546875" bestFit="1" customWidth="1"/>
    <col min="6" max="6" width="34.85546875" bestFit="1" customWidth="1"/>
    <col min="7" max="7" width="24.7109375" bestFit="1" customWidth="1"/>
    <col min="8" max="8" width="8.7109375" customWidth="1"/>
    <col min="9" max="9" width="0" hidden="1" customWidth="1"/>
    <col min="10" max="16384" width="8.7109375" hidden="1"/>
  </cols>
  <sheetData>
    <row r="1" spans="1:7" ht="50.25" customHeight="1" x14ac:dyDescent="0.25">
      <c r="A1" s="5" t="s">
        <v>0</v>
      </c>
      <c r="B1" s="4"/>
    </row>
    <row r="2" spans="1:7" ht="15" x14ac:dyDescent="0.2">
      <c r="A2" s="14" t="s">
        <v>92</v>
      </c>
    </row>
    <row r="3" spans="1:7" x14ac:dyDescent="0.2"/>
    <row r="4" spans="1:7" x14ac:dyDescent="0.2">
      <c r="A4" s="9" t="s">
        <v>93</v>
      </c>
      <c r="B4" s="62" t="s">
        <v>28</v>
      </c>
      <c r="C4" s="62"/>
      <c r="D4" s="62"/>
      <c r="E4" s="62"/>
      <c r="F4" s="62"/>
      <c r="G4" s="62"/>
    </row>
    <row r="5" spans="1:7" x14ac:dyDescent="0.2">
      <c r="B5" s="6" t="s">
        <v>3</v>
      </c>
      <c r="C5" s="6" t="s">
        <v>29</v>
      </c>
      <c r="D5" s="6" t="s">
        <v>30</v>
      </c>
      <c r="E5" s="6" t="s">
        <v>31</v>
      </c>
      <c r="F5" s="6" t="s">
        <v>32</v>
      </c>
    </row>
    <row r="6" spans="1:7" x14ac:dyDescent="0.2">
      <c r="B6" s="6" t="s">
        <v>33</v>
      </c>
      <c r="C6" s="6" t="s">
        <v>34</v>
      </c>
      <c r="D6" s="6">
        <v>2001</v>
      </c>
      <c r="E6" s="8"/>
      <c r="F6" s="2">
        <f>D6*E6</f>
        <v>0</v>
      </c>
    </row>
    <row r="7" spans="1:7" x14ac:dyDescent="0.2">
      <c r="B7" s="6" t="s">
        <v>35</v>
      </c>
      <c r="C7" s="6" t="s">
        <v>34</v>
      </c>
      <c r="D7" s="6">
        <v>336</v>
      </c>
      <c r="E7" s="8"/>
      <c r="F7" s="2">
        <f t="shared" ref="F7:F52" si="0">D7*E7</f>
        <v>0</v>
      </c>
    </row>
    <row r="8" spans="1:7" x14ac:dyDescent="0.2">
      <c r="B8" s="6" t="s">
        <v>36</v>
      </c>
      <c r="C8" s="6" t="s">
        <v>37</v>
      </c>
      <c r="D8" s="6">
        <v>91</v>
      </c>
      <c r="E8" s="8"/>
      <c r="F8" s="2">
        <f t="shared" si="0"/>
        <v>0</v>
      </c>
    </row>
    <row r="9" spans="1:7" x14ac:dyDescent="0.2">
      <c r="B9" s="6" t="s">
        <v>38</v>
      </c>
      <c r="C9" s="6" t="s">
        <v>39</v>
      </c>
      <c r="D9" s="11">
        <v>82</v>
      </c>
      <c r="E9" s="8"/>
      <c r="F9" s="2">
        <f t="shared" si="0"/>
        <v>0</v>
      </c>
    </row>
    <row r="10" spans="1:7" x14ac:dyDescent="0.2">
      <c r="B10" s="12" t="s">
        <v>40</v>
      </c>
      <c r="C10" s="6" t="s">
        <v>41</v>
      </c>
      <c r="D10" s="11">
        <v>67</v>
      </c>
      <c r="E10" s="8"/>
      <c r="F10" s="2">
        <f t="shared" si="0"/>
        <v>0</v>
      </c>
    </row>
    <row r="11" spans="1:7" x14ac:dyDescent="0.2">
      <c r="B11" s="12" t="s">
        <v>42</v>
      </c>
      <c r="C11" s="6" t="s">
        <v>43</v>
      </c>
      <c r="D11" s="6">
        <v>31</v>
      </c>
      <c r="E11" s="8"/>
      <c r="F11" s="2">
        <f t="shared" si="0"/>
        <v>0</v>
      </c>
    </row>
    <row r="12" spans="1:7" x14ac:dyDescent="0.2">
      <c r="B12" s="12" t="s">
        <v>44</v>
      </c>
      <c r="C12" s="6" t="s">
        <v>45</v>
      </c>
      <c r="D12" s="6">
        <v>24</v>
      </c>
      <c r="E12" s="8"/>
      <c r="F12" s="2">
        <f t="shared" si="0"/>
        <v>0</v>
      </c>
    </row>
    <row r="13" spans="1:7" x14ac:dyDescent="0.2">
      <c r="B13" s="12" t="s">
        <v>46</v>
      </c>
      <c r="C13" s="6" t="s">
        <v>41</v>
      </c>
      <c r="D13" s="6">
        <v>22</v>
      </c>
      <c r="E13" s="8"/>
      <c r="F13" s="2">
        <f t="shared" si="0"/>
        <v>0</v>
      </c>
    </row>
    <row r="14" spans="1:7" x14ac:dyDescent="0.2">
      <c r="B14" s="12" t="s">
        <v>47</v>
      </c>
      <c r="C14" s="6" t="s">
        <v>45</v>
      </c>
      <c r="D14" s="6">
        <v>19</v>
      </c>
      <c r="E14" s="8"/>
      <c r="F14" s="2">
        <f t="shared" si="0"/>
        <v>0</v>
      </c>
    </row>
    <row r="15" spans="1:7" x14ac:dyDescent="0.2">
      <c r="B15" s="12" t="s">
        <v>48</v>
      </c>
      <c r="C15" s="6" t="s">
        <v>41</v>
      </c>
      <c r="D15" s="6">
        <v>16</v>
      </c>
      <c r="E15" s="8"/>
      <c r="F15" s="2">
        <f t="shared" si="0"/>
        <v>0</v>
      </c>
    </row>
    <row r="16" spans="1:7" x14ac:dyDescent="0.2">
      <c r="B16" s="12" t="s">
        <v>49</v>
      </c>
      <c r="C16" s="6" t="s">
        <v>8</v>
      </c>
      <c r="D16" s="6">
        <v>15</v>
      </c>
      <c r="E16" s="8"/>
      <c r="F16" s="2">
        <f t="shared" si="0"/>
        <v>0</v>
      </c>
    </row>
    <row r="17" spans="2:6" x14ac:dyDescent="0.2">
      <c r="B17" s="12" t="s">
        <v>94</v>
      </c>
      <c r="C17" s="6" t="s">
        <v>73</v>
      </c>
      <c r="D17" s="6">
        <v>12</v>
      </c>
      <c r="E17" s="8"/>
      <c r="F17" s="2">
        <f t="shared" si="0"/>
        <v>0</v>
      </c>
    </row>
    <row r="18" spans="2:6" x14ac:dyDescent="0.2">
      <c r="B18" s="13" t="s">
        <v>50</v>
      </c>
      <c r="C18" t="s">
        <v>51</v>
      </c>
      <c r="D18">
        <v>11</v>
      </c>
      <c r="E18" s="8"/>
      <c r="F18" s="2">
        <f t="shared" si="0"/>
        <v>0</v>
      </c>
    </row>
    <row r="19" spans="2:6" x14ac:dyDescent="0.2">
      <c r="B19" s="1" t="s">
        <v>52</v>
      </c>
      <c r="C19" t="s">
        <v>41</v>
      </c>
      <c r="D19">
        <v>11</v>
      </c>
      <c r="E19" s="8"/>
      <c r="F19" s="2">
        <f t="shared" si="0"/>
        <v>0</v>
      </c>
    </row>
    <row r="20" spans="2:6" x14ac:dyDescent="0.2">
      <c r="B20" s="1" t="s">
        <v>53</v>
      </c>
      <c r="C20" t="s">
        <v>8</v>
      </c>
      <c r="D20">
        <v>9</v>
      </c>
      <c r="E20" s="8"/>
      <c r="F20" s="2">
        <f t="shared" si="0"/>
        <v>0</v>
      </c>
    </row>
    <row r="21" spans="2:6" x14ac:dyDescent="0.2">
      <c r="B21" s="1" t="s">
        <v>54</v>
      </c>
      <c r="C21" t="s">
        <v>8</v>
      </c>
      <c r="D21">
        <v>9</v>
      </c>
      <c r="E21" s="8"/>
      <c r="F21" s="2">
        <f t="shared" si="0"/>
        <v>0</v>
      </c>
    </row>
    <row r="22" spans="2:6" x14ac:dyDescent="0.2">
      <c r="B22" s="1" t="s">
        <v>55</v>
      </c>
      <c r="C22" t="s">
        <v>8</v>
      </c>
      <c r="D22">
        <v>8</v>
      </c>
      <c r="E22" s="8"/>
      <c r="F22" s="2">
        <f t="shared" si="0"/>
        <v>0</v>
      </c>
    </row>
    <row r="23" spans="2:6" x14ac:dyDescent="0.2">
      <c r="B23" s="1" t="s">
        <v>56</v>
      </c>
      <c r="C23" t="s">
        <v>8</v>
      </c>
      <c r="D23">
        <v>8</v>
      </c>
      <c r="E23" s="8"/>
      <c r="F23" s="2">
        <f t="shared" si="0"/>
        <v>0</v>
      </c>
    </row>
    <row r="24" spans="2:6" x14ac:dyDescent="0.2">
      <c r="B24" s="1" t="s">
        <v>57</v>
      </c>
      <c r="C24" t="s">
        <v>8</v>
      </c>
      <c r="D24">
        <v>6</v>
      </c>
      <c r="E24" s="8"/>
      <c r="F24" s="2">
        <f t="shared" si="0"/>
        <v>0</v>
      </c>
    </row>
    <row r="25" spans="2:6" x14ac:dyDescent="0.2">
      <c r="B25" s="1" t="s">
        <v>58</v>
      </c>
      <c r="C25" t="s">
        <v>95</v>
      </c>
      <c r="D25">
        <v>6</v>
      </c>
      <c r="E25" s="8"/>
      <c r="F25" s="2">
        <f t="shared" si="0"/>
        <v>0</v>
      </c>
    </row>
    <row r="26" spans="2:6" x14ac:dyDescent="0.2">
      <c r="B26" s="1" t="s">
        <v>59</v>
      </c>
      <c r="C26" t="s">
        <v>8</v>
      </c>
      <c r="D26">
        <v>6</v>
      </c>
      <c r="E26" s="8"/>
      <c r="F26" s="2">
        <f t="shared" si="0"/>
        <v>0</v>
      </c>
    </row>
    <row r="27" spans="2:6" x14ac:dyDescent="0.2">
      <c r="B27" s="1" t="s">
        <v>60</v>
      </c>
      <c r="C27" t="s">
        <v>39</v>
      </c>
      <c r="D27">
        <v>5</v>
      </c>
      <c r="E27" s="8"/>
      <c r="F27" s="2">
        <f t="shared" si="0"/>
        <v>0</v>
      </c>
    </row>
    <row r="28" spans="2:6" x14ac:dyDescent="0.2">
      <c r="B28" s="1" t="s">
        <v>61</v>
      </c>
      <c r="C28" t="s">
        <v>34</v>
      </c>
      <c r="D28">
        <v>5</v>
      </c>
      <c r="E28" s="8"/>
      <c r="F28" s="2">
        <f t="shared" si="0"/>
        <v>0</v>
      </c>
    </row>
    <row r="29" spans="2:6" x14ac:dyDescent="0.2">
      <c r="B29" s="1" t="s">
        <v>62</v>
      </c>
      <c r="C29" t="s">
        <v>8</v>
      </c>
      <c r="D29">
        <v>5</v>
      </c>
      <c r="E29" s="8"/>
      <c r="F29" s="2">
        <f t="shared" si="0"/>
        <v>0</v>
      </c>
    </row>
    <row r="30" spans="2:6" x14ac:dyDescent="0.2">
      <c r="B30" s="1" t="s">
        <v>63</v>
      </c>
      <c r="C30" t="s">
        <v>39</v>
      </c>
      <c r="D30">
        <v>4</v>
      </c>
      <c r="E30" s="8"/>
      <c r="F30" s="2">
        <f t="shared" si="0"/>
        <v>0</v>
      </c>
    </row>
    <row r="31" spans="2:6" x14ac:dyDescent="0.2">
      <c r="B31" s="1" t="s">
        <v>64</v>
      </c>
      <c r="C31" t="s">
        <v>37</v>
      </c>
      <c r="D31">
        <v>4</v>
      </c>
      <c r="E31" s="8"/>
      <c r="F31" s="2">
        <f t="shared" si="0"/>
        <v>0</v>
      </c>
    </row>
    <row r="32" spans="2:6" x14ac:dyDescent="0.2">
      <c r="B32" s="1" t="s">
        <v>65</v>
      </c>
      <c r="C32" t="s">
        <v>37</v>
      </c>
      <c r="D32">
        <v>4</v>
      </c>
      <c r="E32" s="8"/>
      <c r="F32" s="2">
        <f t="shared" si="0"/>
        <v>0</v>
      </c>
    </row>
    <row r="33" spans="2:6" x14ac:dyDescent="0.2">
      <c r="B33" s="1" t="s">
        <v>66</v>
      </c>
      <c r="C33" t="s">
        <v>96</v>
      </c>
      <c r="D33">
        <v>3</v>
      </c>
      <c r="E33" s="8"/>
      <c r="F33" s="2">
        <f t="shared" si="0"/>
        <v>0</v>
      </c>
    </row>
    <row r="34" spans="2:6" x14ac:dyDescent="0.2">
      <c r="B34" s="1" t="s">
        <v>67</v>
      </c>
      <c r="C34" t="s">
        <v>8</v>
      </c>
      <c r="D34">
        <v>3</v>
      </c>
      <c r="E34" s="8"/>
      <c r="F34" s="2">
        <f t="shared" si="0"/>
        <v>0</v>
      </c>
    </row>
    <row r="35" spans="2:6" x14ac:dyDescent="0.2">
      <c r="B35" s="1" t="s">
        <v>68</v>
      </c>
      <c r="C35" t="s">
        <v>8</v>
      </c>
      <c r="D35">
        <v>3</v>
      </c>
      <c r="E35" s="8"/>
      <c r="F35" s="2">
        <f t="shared" si="0"/>
        <v>0</v>
      </c>
    </row>
    <row r="36" spans="2:6" x14ac:dyDescent="0.2">
      <c r="B36" s="1" t="s">
        <v>69</v>
      </c>
      <c r="C36" t="s">
        <v>37</v>
      </c>
      <c r="D36">
        <v>2</v>
      </c>
      <c r="E36" s="8"/>
      <c r="F36" s="2">
        <f t="shared" si="0"/>
        <v>0</v>
      </c>
    </row>
    <row r="37" spans="2:6" x14ac:dyDescent="0.2">
      <c r="B37" s="1" t="s">
        <v>70</v>
      </c>
      <c r="C37" t="s">
        <v>8</v>
      </c>
      <c r="D37">
        <v>2</v>
      </c>
      <c r="E37" s="8"/>
      <c r="F37" s="2">
        <f t="shared" si="0"/>
        <v>0</v>
      </c>
    </row>
    <row r="38" spans="2:6" x14ac:dyDescent="0.2">
      <c r="B38" s="1" t="s">
        <v>71</v>
      </c>
      <c r="C38" t="s">
        <v>8</v>
      </c>
      <c r="D38">
        <v>2</v>
      </c>
      <c r="E38" s="8"/>
      <c r="F38" s="2">
        <f t="shared" si="0"/>
        <v>0</v>
      </c>
    </row>
    <row r="39" spans="2:6" x14ac:dyDescent="0.2">
      <c r="B39" s="1" t="s">
        <v>72</v>
      </c>
      <c r="C39" t="s">
        <v>73</v>
      </c>
      <c r="D39">
        <v>1</v>
      </c>
      <c r="E39" s="8"/>
      <c r="F39" s="2">
        <f t="shared" si="0"/>
        <v>0</v>
      </c>
    </row>
    <row r="40" spans="2:6" x14ac:dyDescent="0.2">
      <c r="B40" s="1" t="s">
        <v>74</v>
      </c>
      <c r="C40" t="s">
        <v>39</v>
      </c>
      <c r="D40">
        <v>1</v>
      </c>
      <c r="E40" s="8"/>
      <c r="F40" s="2">
        <f t="shared" si="0"/>
        <v>0</v>
      </c>
    </row>
    <row r="41" spans="2:6" x14ac:dyDescent="0.2">
      <c r="B41" s="1" t="s">
        <v>75</v>
      </c>
      <c r="C41" t="s">
        <v>76</v>
      </c>
      <c r="D41">
        <v>1</v>
      </c>
      <c r="E41" s="8"/>
      <c r="F41" s="2">
        <f t="shared" si="0"/>
        <v>0</v>
      </c>
    </row>
    <row r="42" spans="2:6" x14ac:dyDescent="0.2">
      <c r="B42" s="1" t="s">
        <v>77</v>
      </c>
      <c r="C42" t="s">
        <v>8</v>
      </c>
      <c r="D42">
        <v>1</v>
      </c>
      <c r="E42" s="8"/>
      <c r="F42" s="2">
        <f t="shared" si="0"/>
        <v>0</v>
      </c>
    </row>
    <row r="43" spans="2:6" x14ac:dyDescent="0.2">
      <c r="B43" t="s">
        <v>78</v>
      </c>
      <c r="C43" t="s">
        <v>39</v>
      </c>
      <c r="D43">
        <v>1</v>
      </c>
      <c r="E43" s="8"/>
      <c r="F43" s="2">
        <f t="shared" si="0"/>
        <v>0</v>
      </c>
    </row>
    <row r="44" spans="2:6" x14ac:dyDescent="0.2">
      <c r="B44" t="s">
        <v>79</v>
      </c>
      <c r="C44" t="s">
        <v>8</v>
      </c>
      <c r="D44">
        <v>1</v>
      </c>
      <c r="E44" s="8"/>
      <c r="F44" s="2">
        <f t="shared" si="0"/>
        <v>0</v>
      </c>
    </row>
    <row r="45" spans="2:6" x14ac:dyDescent="0.2">
      <c r="B45" t="s">
        <v>80</v>
      </c>
      <c r="C45" t="s">
        <v>11</v>
      </c>
      <c r="D45">
        <v>1</v>
      </c>
      <c r="E45" s="8"/>
      <c r="F45" s="2">
        <f t="shared" si="0"/>
        <v>0</v>
      </c>
    </row>
    <row r="46" spans="2:6" x14ac:dyDescent="0.2">
      <c r="B46" t="s">
        <v>81</v>
      </c>
      <c r="C46" t="s">
        <v>11</v>
      </c>
      <c r="D46">
        <v>1</v>
      </c>
      <c r="E46" s="8"/>
      <c r="F46" s="2">
        <f t="shared" si="0"/>
        <v>0</v>
      </c>
    </row>
    <row r="47" spans="2:6" x14ac:dyDescent="0.2">
      <c r="B47" t="s">
        <v>82</v>
      </c>
      <c r="C47" t="s">
        <v>73</v>
      </c>
      <c r="D47">
        <v>1</v>
      </c>
      <c r="E47" s="8"/>
      <c r="F47" s="2">
        <f t="shared" si="0"/>
        <v>0</v>
      </c>
    </row>
    <row r="48" spans="2:6" x14ac:dyDescent="0.2">
      <c r="B48" t="s">
        <v>83</v>
      </c>
      <c r="C48" t="s">
        <v>8</v>
      </c>
      <c r="D48">
        <v>1</v>
      </c>
      <c r="E48" s="8"/>
      <c r="F48" s="2">
        <f t="shared" si="0"/>
        <v>0</v>
      </c>
    </row>
    <row r="49" spans="1:6" x14ac:dyDescent="0.2">
      <c r="B49" t="s">
        <v>84</v>
      </c>
      <c r="C49" t="s">
        <v>11</v>
      </c>
      <c r="D49">
        <v>1</v>
      </c>
      <c r="E49" s="8"/>
      <c r="F49" s="2">
        <f t="shared" si="0"/>
        <v>0</v>
      </c>
    </row>
    <row r="50" spans="1:6" x14ac:dyDescent="0.2">
      <c r="B50" t="s">
        <v>85</v>
      </c>
      <c r="C50" t="s">
        <v>37</v>
      </c>
      <c r="D50">
        <v>1</v>
      </c>
      <c r="E50" s="8"/>
      <c r="F50" s="2">
        <f t="shared" si="0"/>
        <v>0</v>
      </c>
    </row>
    <row r="51" spans="1:6" x14ac:dyDescent="0.2">
      <c r="B51" t="s">
        <v>86</v>
      </c>
      <c r="C51" t="s">
        <v>87</v>
      </c>
      <c r="D51">
        <v>1</v>
      </c>
      <c r="E51" s="8"/>
      <c r="F51" s="2">
        <f t="shared" si="0"/>
        <v>0</v>
      </c>
    </row>
    <row r="52" spans="1:6" ht="13.5" thickBot="1" x14ac:dyDescent="0.25">
      <c r="B52" t="s">
        <v>88</v>
      </c>
      <c r="C52" t="s">
        <v>41</v>
      </c>
      <c r="D52">
        <v>1</v>
      </c>
      <c r="E52" s="8"/>
      <c r="F52" s="2">
        <f t="shared" si="0"/>
        <v>0</v>
      </c>
    </row>
    <row r="53" spans="1:6" ht="14.25" thickTop="1" thickBot="1" x14ac:dyDescent="0.25">
      <c r="D53" s="63" t="s">
        <v>89</v>
      </c>
      <c r="E53" s="63"/>
      <c r="F53" s="3">
        <f>SUM(F6:F52)</f>
        <v>0</v>
      </c>
    </row>
    <row r="54" spans="1:6" ht="12.95" customHeight="1" thickTop="1" x14ac:dyDescent="0.2">
      <c r="D54" s="63"/>
      <c r="E54" s="63"/>
    </row>
    <row r="55" spans="1:6" x14ac:dyDescent="0.2"/>
    <row r="56" spans="1:6" ht="12.6" customHeight="1" x14ac:dyDescent="0.2">
      <c r="A56" s="64"/>
      <c r="B56" s="64"/>
      <c r="C56" s="10"/>
    </row>
    <row r="57" spans="1:6" x14ac:dyDescent="0.2">
      <c r="A57" s="64"/>
      <c r="B57" s="64"/>
    </row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3">
    <mergeCell ref="B4:G4"/>
    <mergeCell ref="D53:E54"/>
    <mergeCell ref="A56:B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oordelingsdocument" ma:contentTypeID="0x0101007A6E4A62A1A34FCBB5DB597108C1AEB000D62A9FCC6FB42E48A6EC49C72710B1580066CABDC5C35E2043AEAF4D9672F09503" ma:contentTypeVersion="43" ma:contentTypeDescription="Root document" ma:contentTypeScope="" ma:versionID="73794f204a1b83d6647620f7c7c8d40b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19a3b76a9b0fcfa4368dcae3fdc50f50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6-03-22T13:37:12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2-01T12:58:27Z" ma:internalName="SCN0000552">
      <xsd:simpleType>
        <xsd:restriction base="dms:DateTime"/>
      </xsd:simpleType>
    </xsd:element>
    <xsd:element name="SCN0000516" ma:index="21" nillable="true" ma:displayName="Naam" ma:default="Beoordelingsdocument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tern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Oordeel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3. Gunning</Fasen>
    <Subfase xmlns="c68162f5-5292-4b4e-a453-381c9ebc3801">3.4 Inschrijvingen</Subfase>
    <SPECRelatedItems xmlns="http://schemas.econnect.nl/" xsi:nil="true"/>
    <_dlc_DocId xmlns="c68162f5-5292-4b4e-a453-381c9ebc3801">CDR-1204230</_dlc_DocId>
    <_dlc_DocIdUrl xmlns="c68162f5-5292-4b4e-a453-381c9ebc3801">
      <Url>https://plein-dms.coa.local/processen/LP00000012/wissen-datadragers-en-overnemen-gebruikte-apparatuur/_layouts/15/DocIdRedir.aspx?ID=CDR-1204230</Url>
      <Description>CDR-1204230</Description>
    </_dlc_DocIdUrl>
    <SCN0000093 xmlns="c68162f5-5292-4b4e-a453-381c9ebc3801" xsi:nil="true"/>
    <SCNE000052 xmlns="c68162f5-5292-4b4e-a453-381c9ebc3801">Werkdag</SCNE000052>
    <SCNT000048 xmlns="c68162f5-5292-4b4e-a453-381c9ebc3801" xsi:nil="true"/>
    <SGC0002002 xmlns="c68162f5-5292-4b4e-a453-381c9ebc3801">312</SGC0002002>
    <SGC0001002 xmlns="c68162f5-5292-4b4e-a453-381c9ebc3801">Ja</SGC0001002>
    <VN00000017 xmlns="c68162f5-5292-4b4e-a453-381c9ebc3801">Bericht</VN00000017>
    <SCN0000062 xmlns="c68162f5-5292-4b4e-a453-381c9ebc3801">Nee</SCN0000062>
    <SCN0000041 xmlns="c68162f5-5292-4b4e-a453-381c9ebc3801">Nee</SCN0000041>
    <SCN0000516 xmlns="c68162f5-5292-4b4e-a453-381c9ebc3801">Verslag</SCN0000516>
    <SCN0000083 xmlns="c68162f5-5292-4b4e-a453-381c9ebc3801" xsi:nil="true"/>
    <SCN0000532 xmlns="c68162f5-5292-4b4e-a453-381c9ebc3801">Nee</SCN0000532>
    <SCN0000118 xmlns="c68162f5-5292-4b4e-a453-381c9ebc3801" xsi:nil="true"/>
    <SCN0000113 xmlns="c68162f5-5292-4b4e-a453-381c9ebc3801" xsi:nil="true"/>
    <SCN0000537 xmlns="c68162f5-5292-4b4e-a453-381c9ebc3801">Nee</SCN0000537>
    <SGC0001018 xmlns="c68162f5-5292-4b4e-a453-381c9ebc3801">Ja</SGC0001018>
    <VN00000121 xmlns="c68162f5-5292-4b4e-a453-381c9ebc3801">Scanner - code; Scan - datum; Medewerker naam -  Registreren</VN00000121>
    <SCN0000031 xmlns="c68162f5-5292-4b4e-a453-381c9ebc3801">
      <UserInfo>
        <DisplayName>Stevens, Jos</DisplayName>
        <AccountId>1</AccountId>
        <AccountType/>
      </UserInfo>
    </SCN0000031>
    <SCN0000057 xmlns="c68162f5-5292-4b4e-a453-381c9ebc3801">Ja</SCN0000057>
    <SCN0000099 xmlns="c68162f5-5292-4b4e-a453-381c9ebc3801">
      <Url xsi:nil="true"/>
      <Description xsi:nil="true"/>
    </SCN0000099>
    <SCN0000108 xmlns="c68162f5-5292-4b4e-a453-381c9ebc3801" xsi:nil="true"/>
    <SCNE000053 xmlns="c68162f5-5292-4b4e-a453-381c9ebc3801">Werkdag</SCNE000053>
    <SCN0000094 xmlns="c68162f5-5292-4b4e-a453-381c9ebc3801" xsi:nil="true"/>
    <SCN0000129 xmlns="c68162f5-5292-4b4e-a453-381c9ebc3801">2020-01-31T09:56:04+00:00</SCN0000129>
    <SCN0000522 xmlns="c68162f5-5292-4b4e-a453-381c9ebc3801">Generiek documenttype</SCN0000522>
    <SCN0000026 xmlns="c68162f5-5292-4b4e-a453-381c9ebc3801">Aanbesteding</SCN0000026>
    <SCN0000084 xmlns="c68162f5-5292-4b4e-a453-381c9ebc3801" xsi:nil="true"/>
    <SCN0000063 xmlns="c68162f5-5292-4b4e-a453-381c9ebc3801">Nee</SCN0000063>
    <VN00000076 xmlns="c68162f5-5292-4b4e-a453-381c9ebc3801">Nee</VN00000076>
    <SCN0000042 xmlns="c68162f5-5292-4b4e-a453-381c9ebc3801" xsi:nil="true"/>
    <Typeaanbesteding xmlns="c68162f5-5292-4b4e-a453-381c9ebc3801">Europees openbaar</Typeaanbesteding>
    <VN00000122 xmlns="c68162f5-5292-4b4e-a453-381c9ebc3801">Unitmanager A&amp;I</VN00000122>
    <Publicatiedatum xmlns="c68162f5-5292-4b4e-a453-381c9ebc3801" xsi:nil="true"/>
    <SCN0000058 xmlns="c68162f5-5292-4b4e-a453-381c9ebc3801">Nee</SCN0000058>
    <SCN0000079 xmlns="c68162f5-5292-4b4e-a453-381c9ebc3801" xsi:nil="true"/>
    <SCNT000076 xmlns="c68162f5-5292-4b4e-a453-381c9ebc3801">Selectielijst COA 2013- , handeling 37; BSD COA 1994- (2010) 2012 (geactualiseerd), handeling 54;</SCNT000076>
    <SCN0000109 xmlns="c68162f5-5292-4b4e-a453-381c9ebc3801" xsi:nil="true"/>
    <SCN0000095 xmlns="c68162f5-5292-4b4e-a453-381c9ebc3801" xsi:nil="true"/>
    <SCN0000104 xmlns="c68162f5-5292-4b4e-a453-381c9ebc3801" xsi:nil="true"/>
    <SCN0000528 xmlns="c68162f5-5292-4b4e-a453-381c9ebc3801">Na afhandeling</SCN0000528>
    <COAIsDocumentArchived xmlns="http://schemas.econnect.nl/">false</COAIsDocumentArchived>
    <SCNE000054 xmlns="c68162f5-5292-4b4e-a453-381c9ebc3801">Werkdag</SCNE000054>
    <Dossierdatumafsluiting xmlns="c68162f5-5292-4b4e-a453-381c9ebc3801" xsi:nil="true"/>
    <SharedCaseName xmlns="http://schemas.econnect.nl/">Wissen datadragers en overnemen gebruikte apparatuur</SharedCaseName>
    <SCN0000064 xmlns="c68162f5-5292-4b4e-a453-381c9ebc3801">Ja</SCN0000064>
    <SCN0000539 xmlns="c68162f5-5292-4b4e-a453-381c9ebc3801">2016-10-31T15:50:59+00:00</SCN0000539>
    <SCN0000043 xmlns="c68162f5-5292-4b4e-a453-381c9ebc3801" xsi:nil="true"/>
    <SCN0000080 xmlns="c68162f5-5292-4b4e-a453-381c9ebc3801">Vernietigen</SCN0000080>
    <VN00000123 xmlns="c68162f5-5292-4b4e-a453-381c9ebc3801">Creatie - datum; Zaak - code</VN00000123>
    <SCNE000081 xmlns="c68162f5-5292-4b4e-a453-381c9ebc3801">Jaar</SCNE000081>
    <SCN0000096 xmlns="c68162f5-5292-4b4e-a453-381c9ebc3801" xsi:nil="true"/>
    <SCN0000059 xmlns="c68162f5-5292-4b4e-a453-381c9ebc3801">Nee</SCN0000059>
    <CaseOwner xmlns="http://schemas.econnect.nl/">
      <UserInfo>
        <DisplayName>Altena, Barry van</DisplayName>
        <AccountId>1560</AccountId>
        <AccountType/>
      </UserInfo>
    </CaseOwner>
    <SCNE000055 xmlns="c68162f5-5292-4b4e-a453-381c9ebc3801">Werkdag</SCNE000055>
    <SCN0000070 xmlns="c68162f5-5292-4b4e-a453-381c9ebc3801">Trigger Intern (TI)</SCN0000070>
    <SCN0000091 xmlns="c68162f5-5292-4b4e-a453-381c9ebc3801" xsi:nil="true"/>
    <SCN0000105 xmlns="c68162f5-5292-4b4e-a453-381c9ebc3801" xsi:nil="true"/>
    <SCN0000100 xmlns="c68162f5-5292-4b4e-a453-381c9ebc3801" xsi:nil="true"/>
    <SCN0000524 xmlns="c68162f5-5292-4b4e-a453-381c9ebc3801">Intern</SCN0000524>
    <SCN0000028 xmlns="c68162f5-5292-4b4e-a453-381c9ebc3801">Het uitvoeren van een aanbesteding</SCN0000028>
    <SCN0000065 xmlns="c68162f5-5292-4b4e-a453-381c9ebc3801">Nee</SCN0000065>
    <VN00000015 xmlns="c68162f5-5292-4b4e-a453-381c9ebc3801">Nee</VN00000015>
    <SCN0000044 xmlns="c68162f5-5292-4b4e-a453-381c9ebc3801" xsi:nil="true"/>
    <SCN0000060 xmlns="c68162f5-5292-4b4e-a453-381c9ebc3801">Nee</SCN0000060>
    <SCN0000111 xmlns="c68162f5-5292-4b4e-a453-381c9ebc3801" xsi:nil="true"/>
    <CaseStartDate xmlns="http://schemas.econnect.nl/">2024-10-23T22:00:00+00:00</CaseStartDate>
    <VN00000124 xmlns="c68162f5-5292-4b4e-a453-381c9ebc3801" xsi:nil="true"/>
    <SCN0000034 xmlns="c68162f5-5292-4b4e-a453-381c9ebc3801" xsi:nil="true"/>
    <HoofdPerceel xmlns="c68162f5-5292-4b4e-a453-381c9ebc3801" xsi:nil="true"/>
    <SCN0000106 xmlns="c68162f5-5292-4b4e-a453-381c9ebc3801" xsi:nil="true"/>
    <SCN0000092 xmlns="c68162f5-5292-4b4e-a453-381c9ebc3801" xsi:nil="true"/>
    <SCNE000056 xmlns="c68162f5-5292-4b4e-a453-381c9ebc3801">Werkdag</SCNE000056>
    <SCN0000071 xmlns="c68162f5-5292-4b4e-a453-381c9ebc3801">Ondersteunen/Inkopen en contracteren</SCN0000071>
    <SCN0000097 xmlns="c68162f5-5292-4b4e-a453-381c9ebc3801" xsi:nil="true"/>
    <SCN0000546 xmlns="c68162f5-5292-4b4e-a453-381c9ebc3801">Lokaal</SCN0000546>
    <SCN0000525 xmlns="c68162f5-5292-4b4e-a453-381c9ebc3801">Nee</SCN0000525>
    <SCNT000047 xmlns="c68162f5-5292-4b4e-a453-381c9ebc3801">Aanbestedingswet 2012; Aanbestedingsbesluit;</SCNT000047>
    <SCN0000101 xmlns="c68162f5-5292-4b4e-a453-381c9ebc3801" xsi:nil="true"/>
    <SCNW000081 xmlns="c68162f5-5292-4b4e-a453-381c9ebc3801">10</SCNW000081>
    <SCN0000029 xmlns="c68162f5-5292-4b4e-a453-381c9ebc3801" xsi:nil="true"/>
    <SCN0000066 xmlns="c68162f5-5292-4b4e-a453-381c9ebc3801" xsi:nil="true"/>
    <SCN0000040 xmlns="c68162f5-5292-4b4e-a453-381c9ebc3801">Specifiek werkproces</SCN0000040>
    <SCN0000082 xmlns="c68162f5-5292-4b4e-a453-381c9ebc3801">Na afloop contract</SCN0000082>
    <SCN0000117 xmlns="c68162f5-5292-4b4e-a453-381c9ebc3801">2016-03-22T13:37:12+00:00</SCN0000117>
    <SCN0000061 xmlns="c68162f5-5292-4b4e-a453-381c9ebc3801">Nee</SCN0000061>
    <CaseManager xmlns="http://schemas.econnect.nl/">
      <UserInfo>
        <DisplayName>Kastel, Zemikel van</DisplayName>
        <AccountId>1510</AccountId>
        <AccountType/>
      </UserInfo>
    </CaseManager>
    <SCN0000112 xmlns="c68162f5-5292-4b4e-a453-381c9ebc3801" xsi:nil="true"/>
    <SCN0000552 xmlns="c68162f5-5292-4b4e-a453-381c9ebc3801">2017-04-21T08:45:43+00:00</SCN0000552>
    <SCN0000531 xmlns="c68162f5-5292-4b4e-a453-381c9ebc3801">Nee</SCN0000531>
    <SCN0000035 xmlns="c68162f5-5292-4b4e-a453-381c9ebc3801">Dit werkproces wordt intern getriggerd</SCN0000035>
    <SCN0000107 xmlns="c68162f5-5292-4b4e-a453-381c9ebc3801" xsi:nil="true"/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526 xmlns="c68162f5-5292-4b4e-a453-381c9ebc3801">Bewaren</SCN0000526>
    <SCN0000123 xmlns="c68162f5-5292-4b4e-a453-381c9ebc3801">Lokaal</SCN0000123>
    <SCN0000102 xmlns="c68162f5-5292-4b4e-a453-381c9ebc3801" xsi:nil="true"/>
    <SCNE000527 xmlns="c68162f5-5292-4b4e-a453-381c9ebc3801">Werkdag</SCNE000527>
    <VN00000115 xmlns="c68162f5-5292-4b4e-a453-381c9ebc3801">Ja</VN00000115>
    <SCNW000527 xmlns="c68162f5-5292-4b4e-a453-381c9ebc3801" xsi:nil="true"/>
    <SCN0000074 xmlns="c68162f5-5292-4b4e-a453-381c9ebc3801" xsi:nil="true"/>
    <SCNW000056 xmlns="c68162f5-5292-4b4e-a453-381c9ebc3801" xsi:nil="true"/>
    <SCN0000521 xmlns="c68162f5-5292-4b4e-a453-381c9ebc3801" xsi:nil="true"/>
    <VN00000109 xmlns="c68162f5-5292-4b4e-a453-381c9ebc3801" xsi:nil="true"/>
    <Dossieroverdrachtsjaar xmlns="c68162f5-5292-4b4e-a453-381c9ebc3801" xsi:nil="true"/>
    <SCN0000540 xmlns="c68162f5-5292-4b4e-a453-381c9ebc3801" xsi:nil="true"/>
    <SCNW000055 xmlns="c68162f5-5292-4b4e-a453-381c9ebc3801" xsi:nil="true"/>
    <SCN0000535 xmlns="c68162f5-5292-4b4e-a453-381c9ebc3801" xsi:nil="true"/>
    <SCN0000051 xmlns="c68162f5-5292-4b4e-a453-381c9ebc3801" xsi:nil="true"/>
    <SCNW000054 xmlns="c68162f5-5292-4b4e-a453-381c9ebc3801" xsi:nil="true"/>
    <SCN0000523 xmlns="c68162f5-5292-4b4e-a453-381c9ebc3801" xsi:nil="true"/>
    <SCN0000067 xmlns="c68162f5-5292-4b4e-a453-381c9ebc3801" xsi:nil="true"/>
    <SCN0000534 xmlns="c68162f5-5292-4b4e-a453-381c9ebc3801" xsi:nil="true"/>
    <Dossiervernietigingsjaar xmlns="c68162f5-5292-4b4e-a453-381c9ebc3801" xsi:nil="true"/>
    <SCN0000077 xmlns="c68162f5-5292-4b4e-a453-381c9ebc3801" xsi:nil="true"/>
    <SCN0000072 xmlns="c68162f5-5292-4b4e-a453-381c9ebc3801" xsi:nil="true"/>
    <VN00000060 xmlns="c68162f5-5292-4b4e-a453-381c9ebc3801" xsi:nil="true"/>
    <SCNW000053 xmlns="c68162f5-5292-4b4e-a453-381c9ebc3801" xsi:nil="true"/>
    <SCN0000529 xmlns="c68162f5-5292-4b4e-a453-381c9ebc3801" xsi:nil="true"/>
    <VN00000097 xmlns="c68162f5-5292-4b4e-a453-381c9ebc3801" xsi:nil="true"/>
    <VN00000098 xmlns="c68162f5-5292-4b4e-a453-381c9ebc3801" xsi:nil="true"/>
    <SCN0000027 xmlns="c68162f5-5292-4b4e-a453-381c9ebc3801" xsi:nil="true"/>
    <VN00000104 xmlns="c68162f5-5292-4b4e-a453-381c9ebc3801" xsi:nil="true"/>
    <VN00000087 xmlns="c68162f5-5292-4b4e-a453-381c9ebc3801" xsi:nil="true"/>
    <SCN0000078 xmlns="c68162f5-5292-4b4e-a453-381c9ebc3801" xsi:nil="true"/>
    <SCN0000073 xmlns="c68162f5-5292-4b4e-a453-381c9ebc3801" xsi:nil="true"/>
    <SCN0000517 xmlns="c68162f5-5292-4b4e-a453-381c9ebc3801" xsi:nil="true"/>
    <SCNW000052 xmlns="c68162f5-5292-4b4e-a453-381c9ebc38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D6F6FE-6C09-4F49-90C8-9855A0919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82064E-5711-4364-9663-47A4259C4415}">
  <ds:schemaRefs>
    <ds:schemaRef ds:uri="http://purl.org/dc/terms/"/>
    <ds:schemaRef ds:uri="http://purl.org/dc/elements/1.1/"/>
    <ds:schemaRef ds:uri="http://schemas.econnect.nl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c68162f5-5292-4b4e-a453-381c9ebc38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D83B50-A9C8-465B-9BFA-6FB3B83A45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C87CC7-80B5-4BE9-B63B-E70D7D6C76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 gedurende ROK</vt:lpstr>
      <vt:lpstr>Tarieven eenmalige overname</vt:lpstr>
    </vt:vector>
  </TitlesOfParts>
  <Manager/>
  <Company>COA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C - Prijzenblad Verwerken van datadragers</dc:title>
  <dc:subject/>
  <dc:creator>Heeringa, Rene</dc:creator>
  <cp:keywords/>
  <dc:description/>
  <cp:lastModifiedBy>Kastel, Zemikel van</cp:lastModifiedBy>
  <dcterms:created xsi:type="dcterms:W3CDTF">2024-12-11T08:23:45Z</dcterms:created>
  <dcterms:modified xsi:type="dcterms:W3CDTF">2025-07-04T09:08:57Z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0x0101007A6E4A62A1A34FCBB5DB597108C1AEB000D62A9FCC6FB42E48A6EC49C72710B1580066CABDC5C35E2043AEAF4D9672F09503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2024-10-23T22:00:00Z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Typeaanbesteding">
    <vt:lpwstr>Meervoudig onderhands</vt:lpwstr>
  </property>
  <property fmtid="{D5CDD505-2E9C-101B-9397-08002B2CF9AE}" pid="38" name="SCNT000047">
    <vt:lpwstr>Aanbestedingswet 2012; Aanbestedingsbesluit;</vt:lpwstr>
  </property>
  <property fmtid="{D5CDD505-2E9C-101B-9397-08002B2CF9AE}" pid="39" name="SCN0000101">
    <vt:lpwstr/>
  </property>
  <property fmtid="{D5CDD505-2E9C-101B-9397-08002B2CF9AE}" pid="40" name="VN00000122">
    <vt:lpwstr>Unitmanager A&amp;I</vt:lpwstr>
  </property>
  <property fmtid="{D5CDD505-2E9C-101B-9397-08002B2CF9AE}" pid="41" name="SCNW000081">
    <vt:r8>10</vt:r8>
  </property>
  <property fmtid="{D5CDD505-2E9C-101B-9397-08002B2CF9AE}" pid="42" name="SCN0000058">
    <vt:lpwstr>Nee</vt:lpwstr>
  </property>
  <property fmtid="{D5CDD505-2E9C-101B-9397-08002B2CF9AE}" pid="43" name="SCN0000079">
    <vt:lpwstr/>
  </property>
  <property fmtid="{D5CDD505-2E9C-101B-9397-08002B2CF9AE}" pid="44" name="SCN0000029">
    <vt:lpwstr/>
  </property>
  <property fmtid="{D5CDD505-2E9C-101B-9397-08002B2CF9AE}" pid="45" name="SCNT000076">
    <vt:lpwstr>Selectielijst COA 2013- , handeling 37; BSD COA 1994- (2010) 2012 (geactualiseerd), handeling 54;</vt:lpwstr>
  </property>
  <property fmtid="{D5CDD505-2E9C-101B-9397-08002B2CF9AE}" pid="46" name="SCN0000066">
    <vt:lpwstr/>
  </property>
  <property fmtid="{D5CDD505-2E9C-101B-9397-08002B2CF9AE}" pid="47" name="SCN0000040">
    <vt:lpwstr>Specifiek werkproces</vt:lpwstr>
  </property>
  <property fmtid="{D5CDD505-2E9C-101B-9397-08002B2CF9AE}" pid="48" name="SCN0000082">
    <vt:lpwstr>Na afloop contract</vt:lpwstr>
  </property>
  <property fmtid="{D5CDD505-2E9C-101B-9397-08002B2CF9AE}" pid="49" name="SCN0000109">
    <vt:lpwstr/>
  </property>
  <property fmtid="{D5CDD505-2E9C-101B-9397-08002B2CF9AE}" pid="50" name="SCN0000117">
    <vt:filetime>2016-03-22T13:37:12Z</vt:filetime>
  </property>
  <property fmtid="{D5CDD505-2E9C-101B-9397-08002B2CF9AE}" pid="51" name="SCN0000061">
    <vt:lpwstr>Nee</vt:lpwstr>
  </property>
  <property fmtid="{D5CDD505-2E9C-101B-9397-08002B2CF9AE}" pid="52" name="SCN0000095">
    <vt:lpwstr/>
  </property>
  <property fmtid="{D5CDD505-2E9C-101B-9397-08002B2CF9AE}" pid="53" name="CaseManager">
    <vt:i4>1510</vt:i4>
  </property>
  <property fmtid="{D5CDD505-2E9C-101B-9397-08002B2CF9AE}" pid="54" name="SCN0000104">
    <vt:lpwstr/>
  </property>
  <property fmtid="{D5CDD505-2E9C-101B-9397-08002B2CF9AE}" pid="55" name="SCN0000112">
    <vt:lpwstr/>
  </property>
  <property fmtid="{D5CDD505-2E9C-101B-9397-08002B2CF9AE}" pid="56" name="COAIsDocumentArchived">
    <vt:bool>false</vt:bool>
  </property>
  <property fmtid="{D5CDD505-2E9C-101B-9397-08002B2CF9AE}" pid="57" name="SCNE000054">
    <vt:lpwstr>Werkdag</vt:lpwstr>
  </property>
  <property fmtid="{D5CDD505-2E9C-101B-9397-08002B2CF9AE}" pid="58" name="SCN0000035">
    <vt:lpwstr>Dit werkproces wordt intern getriggerd</vt:lpwstr>
  </property>
  <property fmtid="{D5CDD505-2E9C-101B-9397-08002B2CF9AE}" pid="59" name="SharedCaseName">
    <vt:lpwstr>Wissen datadragers en overnemen gebruikte apparatuur</vt:lpwstr>
  </property>
  <property fmtid="{D5CDD505-2E9C-101B-9397-08002B2CF9AE}" pid="60" name="SCN0000064">
    <vt:lpwstr>Ja</vt:lpwstr>
  </property>
  <property fmtid="{D5CDD505-2E9C-101B-9397-08002B2CF9AE}" pid="61" name="SCN0000107">
    <vt:lpwstr/>
  </property>
  <property fmtid="{D5CDD505-2E9C-101B-9397-08002B2CF9AE}" pid="62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3" name="SCN0000080">
    <vt:lpwstr>Vernietigen</vt:lpwstr>
  </property>
  <property fmtid="{D5CDD505-2E9C-101B-9397-08002B2CF9AE}" pid="64" name="VN00000123">
    <vt:lpwstr>Creatie - datum; Zaak - code</vt:lpwstr>
  </property>
  <property fmtid="{D5CDD505-2E9C-101B-9397-08002B2CF9AE}" pid="65" name="SCNE000081">
    <vt:lpwstr>Jaar</vt:lpwstr>
  </property>
  <property fmtid="{D5CDD505-2E9C-101B-9397-08002B2CF9AE}" pid="66" name="SCN0000096">
    <vt:lpwstr/>
  </property>
  <property fmtid="{D5CDD505-2E9C-101B-9397-08002B2CF9AE}" pid="67" name="SCN0000059">
    <vt:lpwstr>Nee</vt:lpwstr>
  </property>
  <property fmtid="{D5CDD505-2E9C-101B-9397-08002B2CF9AE}" pid="68" name="CaseOwner">
    <vt:i4>1560</vt:i4>
  </property>
  <property fmtid="{D5CDD505-2E9C-101B-9397-08002B2CF9AE}" pid="69" name="SCNE000055">
    <vt:lpwstr>Werkdag</vt:lpwstr>
  </property>
  <property fmtid="{D5CDD505-2E9C-101B-9397-08002B2CF9AE}" pid="70" name="SCN0000070">
    <vt:lpwstr>Trigger Intern (TI)</vt:lpwstr>
  </property>
  <property fmtid="{D5CDD505-2E9C-101B-9397-08002B2CF9AE}" pid="71" name="SCN0000091">
    <vt:lpwstr/>
  </property>
  <property fmtid="{D5CDD505-2E9C-101B-9397-08002B2CF9AE}" pid="72" name="SCN0000105">
    <vt:lpwstr/>
  </property>
  <property fmtid="{D5CDD505-2E9C-101B-9397-08002B2CF9AE}" pid="73" name="SCN0000100">
    <vt:lpwstr/>
  </property>
  <property fmtid="{D5CDD505-2E9C-101B-9397-08002B2CF9AE}" pid="74" name="SCN0000028">
    <vt:lpwstr>Het uitvoeren van een aanbesteding</vt:lpwstr>
  </property>
  <property fmtid="{D5CDD505-2E9C-101B-9397-08002B2CF9AE}" pid="75" name="SCNE000527">
    <vt:lpwstr>Werkdag</vt:lpwstr>
  </property>
  <property fmtid="{D5CDD505-2E9C-101B-9397-08002B2CF9AE}" pid="76" name="VN00000017">
    <vt:lpwstr>Bericht</vt:lpwstr>
  </property>
  <property fmtid="{D5CDD505-2E9C-101B-9397-08002B2CF9AE}" pid="77" name="SCN0000516">
    <vt:lpwstr>Verslag</vt:lpwstr>
  </property>
  <property fmtid="{D5CDD505-2E9C-101B-9397-08002B2CF9AE}" pid="78" name="SCN0000537">
    <vt:lpwstr>Nee</vt:lpwstr>
  </property>
  <property fmtid="{D5CDD505-2E9C-101B-9397-08002B2CF9AE}" pid="79" name="SCN0000532">
    <vt:lpwstr>Nee</vt:lpwstr>
  </property>
  <property fmtid="{D5CDD505-2E9C-101B-9397-08002B2CF9AE}" pid="80" name="SGC0001018">
    <vt:lpwstr>Ja</vt:lpwstr>
  </property>
  <property fmtid="{D5CDD505-2E9C-101B-9397-08002B2CF9AE}" pid="81" name="VN00000121">
    <vt:lpwstr>Scanner - code; Scan - datum; Medewerker naam -  Registreren</vt:lpwstr>
  </property>
  <property fmtid="{D5CDD505-2E9C-101B-9397-08002B2CF9AE}" pid="82" name="SCN0000522">
    <vt:lpwstr>Generiek documenttype</vt:lpwstr>
  </property>
  <property fmtid="{D5CDD505-2E9C-101B-9397-08002B2CF9AE}" pid="83" name="VN00000076">
    <vt:lpwstr>Nee</vt:lpwstr>
  </property>
  <property fmtid="{D5CDD505-2E9C-101B-9397-08002B2CF9AE}" pid="84" name="SCN0000528">
    <vt:lpwstr>Na afhandeling</vt:lpwstr>
  </property>
  <property fmtid="{D5CDD505-2E9C-101B-9397-08002B2CF9AE}" pid="85" name="SCN0000539">
    <vt:filetime>2016-10-31T15:50:59Z</vt:filetime>
  </property>
  <property fmtid="{D5CDD505-2E9C-101B-9397-08002B2CF9AE}" pid="86" name="SCN0000526">
    <vt:lpwstr>Bewaren</vt:lpwstr>
  </property>
  <property fmtid="{D5CDD505-2E9C-101B-9397-08002B2CF9AE}" pid="87" name="SCN0000524">
    <vt:lpwstr>Intern</vt:lpwstr>
  </property>
  <property fmtid="{D5CDD505-2E9C-101B-9397-08002B2CF9AE}" pid="88" name="VN00000015">
    <vt:lpwstr>Nee</vt:lpwstr>
  </property>
  <property fmtid="{D5CDD505-2E9C-101B-9397-08002B2CF9AE}" pid="89" name="SCN0000546">
    <vt:lpwstr>Lokaal</vt:lpwstr>
  </property>
  <property fmtid="{D5CDD505-2E9C-101B-9397-08002B2CF9AE}" pid="90" name="SCN0000525">
    <vt:lpwstr>Nee</vt:lpwstr>
  </property>
  <property fmtid="{D5CDD505-2E9C-101B-9397-08002B2CF9AE}" pid="91" name="ProcessName">
    <vt:lpwstr>1;#Aanbesteding|{44172a01-e50d-4a3b-a9ca-fffd25644391}</vt:lpwstr>
  </property>
  <property fmtid="{D5CDD505-2E9C-101B-9397-08002B2CF9AE}" pid="92" name="SCN0000552">
    <vt:filetime>2017-04-21T08:45:43Z</vt:filetime>
  </property>
  <property fmtid="{D5CDD505-2E9C-101B-9397-08002B2CF9AE}" pid="93" name="SCN0000531">
    <vt:lpwstr>Nee</vt:lpwstr>
  </property>
  <property fmtid="{D5CDD505-2E9C-101B-9397-08002B2CF9AE}" pid="94" name="_dlc_DocIdItemGuid">
    <vt:lpwstr>6b3d8c20-8ca9-4d7c-8938-4b2c8b494d5b</vt:lpwstr>
  </property>
  <property fmtid="{D5CDD505-2E9C-101B-9397-08002B2CF9AE}" pid="95" name="COADocumenttype">
    <vt:lpwstr>Beoordelingsdocument</vt:lpwstr>
  </property>
  <property fmtid="{D5CDD505-2E9C-101B-9397-08002B2CF9AE}" pid="96" name="ContentType">
    <vt:lpwstr>Programma van Eisen</vt:lpwstr>
  </property>
  <property fmtid="{D5CDD505-2E9C-101B-9397-08002B2CF9AE}" pid="97" name="_dlc_DocId">
    <vt:lpwstr>CDR-1204230</vt:lpwstr>
  </property>
  <property fmtid="{D5CDD505-2E9C-101B-9397-08002B2CF9AE}" pid="98" name="_dlc_DocIdUrl">
    <vt:lpwstr>https://plein-dms.coa.local/processen/LP00000012/wissen-datadragers-en-overnemen-gebruikte-apparatuur/_layouts/15/DocIdRedir.aspx?ID=CDR-1204230, CDR-1204230</vt:lpwstr>
  </property>
  <property fmtid="{D5CDD505-2E9C-101B-9397-08002B2CF9AE}" pid="99" name="Fasen">
    <vt:lpwstr>3. Gunning</vt:lpwstr>
  </property>
  <property fmtid="{D5CDD505-2E9C-101B-9397-08002B2CF9AE}" pid="100" name="Subfase">
    <vt:lpwstr>3.1 Beschrijvend document</vt:lpwstr>
  </property>
  <property fmtid="{D5CDD505-2E9C-101B-9397-08002B2CF9AE}" pid="101" name="ARX_LastSignatureReason">
    <vt:lpwstr>Unknown</vt:lpwstr>
  </property>
  <property fmtid="{D5CDD505-2E9C-101B-9397-08002B2CF9AE}" pid="102" name="Signatures Status">
    <vt:lpwstr>Unknown</vt:lpwstr>
  </property>
  <property fmtid="{D5CDD505-2E9C-101B-9397-08002B2CF9AE}" pid="103" name="ARX_SignaturesCount">
    <vt:lpwstr>Unknown</vt:lpwstr>
  </property>
  <property fmtid="{D5CDD505-2E9C-101B-9397-08002B2CF9AE}" pid="104" name="ARX_LastSignatureStatus">
    <vt:lpwstr>Unknown</vt:lpwstr>
  </property>
  <property fmtid="{D5CDD505-2E9C-101B-9397-08002B2CF9AE}" pid="105" name="ARX_LastSignatureDateTime">
    <vt:lpwstr>Unknown</vt:lpwstr>
  </property>
  <property fmtid="{D5CDD505-2E9C-101B-9397-08002B2CF9AE}" pid="106" name="ARX_LastSignerName">
    <vt:lpwstr>Unknown</vt:lpwstr>
  </property>
  <property fmtid="{D5CDD505-2E9C-101B-9397-08002B2CF9AE}" pid="107" name="ARX_LastVerifiedOn">
    <vt:lpwstr>Unknown</vt:lpwstr>
  </property>
  <property fmtid="{D5CDD505-2E9C-101B-9397-08002B2CF9AE}" pid="108" name="Created">
    <vt:lpwstr>2024-12-11T08:23:45+00:00</vt:lpwstr>
  </property>
  <property fmtid="{D5CDD505-2E9C-101B-9397-08002B2CF9AE}" pid="109" name="Modified">
    <vt:lpwstr>2025-04-28T07:45:08+00:00</vt:lpwstr>
  </property>
  <property fmtid="{D5CDD505-2E9C-101B-9397-08002B2CF9AE}" pid="110" name="AutoGenerated">
    <vt:lpwstr>0</vt:lpwstr>
  </property>
  <property fmtid="{D5CDD505-2E9C-101B-9397-08002B2CF9AE}" pid="111" name="_docset_NoMedatataSyncRequired">
    <vt:lpwstr>False</vt:lpwstr>
  </property>
</Properties>
</file>