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https://alphaadviesbureau-my.sharepoint.com/personal/svannek_alpha-adviesbureau_nl/Documents/Documenten/Fioretti Teylingen/Brood en banket/Publicatie/"/>
    </mc:Choice>
  </mc:AlternateContent>
  <xr:revisionPtr revIDLastSave="740" documentId="8_{0A0BF6FF-9B97-46EF-9FF7-7771AE2A19BD}" xr6:coauthVersionLast="47" xr6:coauthVersionMax="47" xr10:uidLastSave="{FD9F7213-AD5D-46AA-844A-A8612837BBEA}"/>
  <bookViews>
    <workbookView xWindow="-120" yWindow="-120" windowWidth="29040" windowHeight="15720" activeTab="1" xr2:uid="{00000000-000D-0000-FFFF-FFFF00000000}"/>
  </bookViews>
  <sheets>
    <sheet name="Basisgegevens" sheetId="1" r:id="rId1"/>
    <sheet name="Prijzenblad" sheetId="8" r:id="rId2"/>
    <sheet name="Specificatie Categorieën" sheetId="10" r:id="rId3"/>
  </sheets>
  <definedNames>
    <definedName name="_xlnm.Print_Area" localSheetId="0">Basisgegevens!$A$1:$P$35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5" i="8" l="1"/>
  <c r="H17" i="8"/>
  <c r="H14" i="8"/>
  <c r="J69" i="8"/>
  <c r="J70" i="8"/>
  <c r="J71" i="8"/>
  <c r="J72" i="8"/>
  <c r="J68" i="8" l="1"/>
  <c r="H28" i="8"/>
  <c r="J28" i="8" s="1"/>
  <c r="H29" i="8"/>
  <c r="J29" i="8" s="1"/>
  <c r="H30" i="8"/>
  <c r="J30" i="8" s="1"/>
  <c r="H31" i="8"/>
  <c r="J31" i="8" s="1"/>
  <c r="H32" i="8"/>
  <c r="J32" i="8" s="1"/>
  <c r="H33" i="8"/>
  <c r="J33" i="8" s="1"/>
  <c r="H34" i="8"/>
  <c r="J34" i="8" s="1"/>
  <c r="H35" i="8"/>
  <c r="J35" i="8" s="1"/>
  <c r="H36" i="8"/>
  <c r="J36" i="8" s="1"/>
  <c r="H37" i="8"/>
  <c r="J37" i="8" s="1"/>
  <c r="H38" i="8"/>
  <c r="J38" i="8" s="1"/>
  <c r="H39" i="8"/>
  <c r="J39" i="8" s="1"/>
  <c r="H40" i="8"/>
  <c r="J40" i="8" s="1"/>
  <c r="H41" i="8"/>
  <c r="J41" i="8" s="1"/>
  <c r="H42" i="8"/>
  <c r="J42" i="8" s="1"/>
  <c r="H43" i="8"/>
  <c r="J43" i="8" s="1"/>
  <c r="H44" i="8"/>
  <c r="J44" i="8" s="1"/>
  <c r="H45" i="8"/>
  <c r="J45" i="8" s="1"/>
  <c r="H46" i="8"/>
  <c r="J46" i="8" s="1"/>
  <c r="H47" i="8"/>
  <c r="J47" i="8" s="1"/>
  <c r="H48" i="8"/>
  <c r="J48" i="8" s="1"/>
  <c r="H49" i="8"/>
  <c r="J49" i="8" s="1"/>
  <c r="H50" i="8"/>
  <c r="J50" i="8" s="1"/>
  <c r="H51" i="8"/>
  <c r="J51" i="8" s="1"/>
  <c r="H52" i="8"/>
  <c r="J52" i="8" s="1"/>
  <c r="H53" i="8"/>
  <c r="J53" i="8" s="1"/>
  <c r="H54" i="8"/>
  <c r="J54" i="8" s="1"/>
  <c r="H55" i="8"/>
  <c r="J55" i="8" s="1"/>
  <c r="H56" i="8"/>
  <c r="J56" i="8" s="1"/>
  <c r="H57" i="8"/>
  <c r="J57" i="8" s="1"/>
  <c r="H58" i="8"/>
  <c r="J58" i="8" s="1"/>
  <c r="H59" i="8"/>
  <c r="J59" i="8" s="1"/>
  <c r="H60" i="8"/>
  <c r="J60" i="8" s="1"/>
  <c r="H61" i="8"/>
  <c r="J61" i="8" s="1"/>
  <c r="H62" i="8"/>
  <c r="J62" i="8" s="1"/>
  <c r="H63" i="8"/>
  <c r="J63" i="8" s="1"/>
  <c r="J15" i="8"/>
  <c r="H16" i="8"/>
  <c r="J16" i="8" s="1"/>
  <c r="J17" i="8"/>
  <c r="H18" i="8"/>
  <c r="J18" i="8" s="1"/>
  <c r="H19" i="8"/>
  <c r="J19" i="8" s="1"/>
  <c r="H20" i="8"/>
  <c r="J20" i="8" s="1"/>
  <c r="H21" i="8"/>
  <c r="J21" i="8" s="1"/>
  <c r="H22" i="8"/>
  <c r="J22" i="8" s="1"/>
  <c r="H23" i="8"/>
  <c r="J23" i="8" s="1"/>
  <c r="H24" i="8"/>
  <c r="J24" i="8" s="1"/>
  <c r="H25" i="8"/>
  <c r="J25" i="8" s="1"/>
  <c r="H26" i="8"/>
  <c r="J26" i="8" s="1"/>
  <c r="H27" i="8"/>
  <c r="J27" i="8" s="1"/>
  <c r="J14" i="8"/>
  <c r="J73" i="8" l="1"/>
  <c r="J64" i="8"/>
  <c r="J76" i="8" l="1"/>
</calcChain>
</file>

<file path=xl/sharedStrings.xml><?xml version="1.0" encoding="utf-8"?>
<sst xmlns="http://schemas.openxmlformats.org/spreadsheetml/2006/main" count="253" uniqueCount="180">
  <si>
    <t>Bijlage D Inschrijfbiljet  - 2025-BB303872 - EU aanbesteding Brood &amp; Banket; grondstoffen, ingrediënten en producten</t>
  </si>
  <si>
    <t>Naam opdrachtgever</t>
  </si>
  <si>
    <t>Stichting Fioretti Teylingen</t>
  </si>
  <si>
    <t>Vestigingsplaats opdrachtgever</t>
  </si>
  <si>
    <t>Voorhout</t>
  </si>
  <si>
    <t>Kvk-nummer</t>
  </si>
  <si>
    <t>Volledige naam onderneming (Handelsnaam Kvk)</t>
  </si>
  <si>
    <t>Tekenbevoegde voor contract</t>
  </si>
  <si>
    <t>Functie</t>
  </si>
  <si>
    <t>Contactpersoon offerte</t>
  </si>
  <si>
    <t>Mobiel nummer contactpersoon offerte</t>
  </si>
  <si>
    <t>E-mail adres contactpersoon offerte</t>
  </si>
  <si>
    <t>Bijlage D Inschrijfbiljet  - 2025-BB303872 - Europese openbare aanbesteding Brood &amp; Banket; grondstoffen, ingrediënten en producten</t>
  </si>
  <si>
    <t xml:space="preserve">Instructies </t>
  </si>
  <si>
    <t>U dient de groene cellen in te vullen.</t>
  </si>
  <si>
    <t>Bij elk artikel is de eenheid waarin de prijs moet worden opgegeven vermeld (1 kilo, 1 liter of 1 stuk). Inschrijvers dienen de prijs per genoemde eenheid op te geven, ongeacht de verpakkingseenheid van het aangeboden product.</t>
  </si>
  <si>
    <t>Inschrijvers mogen een vergelijkbaar artikel van een andere leverancier, merk of fabrikant aanbieden. Indien hiervan sprake is, dient in de kolom ‘Aangeboden leverancier/merk’ de naam van de betreffende leverancier of fabrikant te worden ingevuld.</t>
  </si>
  <si>
    <t xml:space="preserve">Wanneer een inschrijver een product aanbiedt dat in een andere verpakkingseenheid wordt geleverd, moet de prijs worden omgerekend naar de door ons opgegeven eenheid. </t>
  </si>
  <si>
    <t>Na voorlopige gunning stelt SFT vast of het aangeboden product daadwerkelijk vergelijkbaar is met het in het prijzenblad genoemde artikel. Indien dit niet het geval is, is de inschrijver verplicht om voor de aangeboden prijs een ander, wel passend product aan te bieden.</t>
  </si>
  <si>
    <t>Vul de prijs per opgegeven eenheid in exclusief BTW.</t>
  </si>
  <si>
    <t>Kortingspercentage o.b.v. bruto-catalogusprijzen</t>
  </si>
  <si>
    <t>TOP 50 producten</t>
  </si>
  <si>
    <t>Inschrijfprijs</t>
  </si>
  <si>
    <t>Artikel</t>
  </si>
  <si>
    <t>Eenheid</t>
  </si>
  <si>
    <t>Leverancier/merk/fabrikant</t>
  </si>
  <si>
    <t>Aangeboden leverancier/merk</t>
  </si>
  <si>
    <t>Brutoprijs</t>
  </si>
  <si>
    <t xml:space="preserve">Kortings- percentage </t>
  </si>
  <si>
    <t>Nettoprijs</t>
  </si>
  <si>
    <t>Fictieve afname in kilo's</t>
  </si>
  <si>
    <t>scharrel heelei 1kg</t>
  </si>
  <si>
    <t>1 kilo</t>
  </si>
  <si>
    <t>Weko Eiproducten B.V.</t>
  </si>
  <si>
    <t>Slagroom zs 5ltr LH</t>
  </si>
  <si>
    <t>1 liter</t>
  </si>
  <si>
    <t>FrieslandCampina Foodservice Netherlands</t>
  </si>
  <si>
    <t xml:space="preserve">Orchidee </t>
  </si>
  <si>
    <t>Dossche Mills B.V.</t>
  </si>
  <si>
    <t>Saucijzenbroodje mg afgestr.</t>
  </si>
  <si>
    <t>Procema B.V.</t>
  </si>
  <si>
    <t>Beko Noordammer kaas oud grof</t>
  </si>
  <si>
    <t>Grozette B.V.</t>
  </si>
  <si>
    <t>Pistori gist 1kg</t>
  </si>
  <si>
    <t>Algist Bruggeman Benelux B.V.</t>
  </si>
  <si>
    <t>Rozijnen extra medium 10 s.c</t>
  </si>
  <si>
    <t>Stolp International B.V.</t>
  </si>
  <si>
    <t>Bossen</t>
  </si>
  <si>
    <t>Dossche Mills B.V. / **Pallets**</t>
  </si>
  <si>
    <t>Bake off ontbijtkoek 100</t>
  </si>
  <si>
    <t>Bakkerij  Muntinga B.V.</t>
  </si>
  <si>
    <t>Beko scharrel eigeel 1kg</t>
  </si>
  <si>
    <t>Zonnebloempitten gepeld 5kg</t>
  </si>
  <si>
    <t>Pompoenpitten 5kg</t>
  </si>
  <si>
    <t>Beko scharrel eiwit  1kg</t>
  </si>
  <si>
    <t>Amandelspijs kk grof</t>
  </si>
  <si>
    <t>Sonneveld Group B.V.</t>
  </si>
  <si>
    <t>Waldkorn donker volkoren</t>
  </si>
  <si>
    <t>CSM Ingredients B.V.</t>
  </si>
  <si>
    <t>Callets 823 melk glac.10 kg</t>
  </si>
  <si>
    <t>Barry Callebaut Belgium N.V.</t>
  </si>
  <si>
    <t>Krenten Vostizza smalls s.c</t>
  </si>
  <si>
    <t>Ceder</t>
  </si>
  <si>
    <t xml:space="preserve">Dossche Mills B.V. </t>
  </si>
  <si>
    <t>Kristalsuiker fijn</t>
  </si>
  <si>
    <t>Cosun Beet Company</t>
  </si>
  <si>
    <t>Witte basterdsuiker</t>
  </si>
  <si>
    <t>croissant ham/kaas</t>
  </si>
  <si>
    <t>Callets 811 puur glaceer 10kg</t>
  </si>
  <si>
    <t>Zeeuwse bloem zwaluw</t>
  </si>
  <si>
    <t>Cake petitfour ass.vierkant</t>
  </si>
  <si>
    <t>Goemans Versbakkerij B.V.</t>
  </si>
  <si>
    <t>Beko korstdeeg mg 4x3kg</t>
  </si>
  <si>
    <t>D. v.d. Pol &amp; Zonen B.V. (Beko)</t>
  </si>
  <si>
    <t>Kaneel 1kg</t>
  </si>
  <si>
    <t>J.S. Polak Koninklijke Spec. B.V.</t>
  </si>
  <si>
    <t>Spuitzak Masterline Groen XL</t>
  </si>
  <si>
    <t>1 stuk</t>
  </si>
  <si>
    <t>One Way Plastics B.V.</t>
  </si>
  <si>
    <t xml:space="preserve">Pecannoten halve </t>
  </si>
  <si>
    <t>Citroenrasp zonder kleur 6kg</t>
  </si>
  <si>
    <t>Royal Steensma B.V.</t>
  </si>
  <si>
    <t>Trempeerlikeur kirsch 24%</t>
  </si>
  <si>
    <t>Tarwebloem springline</t>
  </si>
  <si>
    <t>Koopmans Meel B.V.</t>
  </si>
  <si>
    <t>Roze bloem</t>
  </si>
  <si>
    <t>Dobla Logistics B.V.B.A.</t>
  </si>
  <si>
    <t>Vanillesuiker 2xmet 1kg</t>
  </si>
  <si>
    <t>Royal granola 6kg</t>
  </si>
  <si>
    <t>DC Midden Beko Nederland BV</t>
  </si>
  <si>
    <t>Trempeervloeistof marasquin 8%</t>
  </si>
  <si>
    <t>Stollenkruidenmix</t>
  </si>
  <si>
    <t>Dawn Foods Benelux</t>
  </si>
  <si>
    <t xml:space="preserve">Cranberries sliced </t>
  </si>
  <si>
    <t>Hazelnootschuimplak 6cm</t>
  </si>
  <si>
    <t>Smilde Bakery B.V.</t>
  </si>
  <si>
    <t>Debco / Trio creme mb</t>
  </si>
  <si>
    <t xml:space="preserve">Krokant-hazelnoot 50/50 </t>
  </si>
  <si>
    <t>Euronuts B.V.</t>
  </si>
  <si>
    <t>Hazelnoten heel ontvliesd</t>
  </si>
  <si>
    <t>Walnoten light halves</t>
  </si>
  <si>
    <t>Pizzatopping</t>
  </si>
  <si>
    <t>Bakels Senior N.V.</t>
  </si>
  <si>
    <t>Tourage boter millefeuille 5x2</t>
  </si>
  <si>
    <t>Amandelschaafsel gebl 12,5kg</t>
  </si>
  <si>
    <t>Melkpoeder 24% Voluma 5kg</t>
  </si>
  <si>
    <t>Amandelen opleg/split 12,5kg</t>
  </si>
  <si>
    <t>Hazelnootschuimplak 16cm</t>
  </si>
  <si>
    <t>Cacaopoeder 1kg</t>
  </si>
  <si>
    <t>Speculaaskruiden</t>
  </si>
  <si>
    <t>Polak</t>
  </si>
  <si>
    <t>Totaal</t>
  </si>
  <si>
    <t xml:space="preserve">Categorie </t>
  </si>
  <si>
    <t>(in tabblad 'Specificatie Categorieën' is een specificatie gegeven van de onderliggende subcategorieen)</t>
  </si>
  <si>
    <t>Kortings-percentage</t>
  </si>
  <si>
    <t>Fictieve afname in €</t>
  </si>
  <si>
    <t>Grondstoffen &amp; Ingrediënten</t>
  </si>
  <si>
    <t>Halffabricaten &amp; Deeg</t>
  </si>
  <si>
    <t>Banket &amp; Gebak</t>
  </si>
  <si>
    <t>Materialen &amp; Benodigdheden</t>
  </si>
  <si>
    <t>Overig assortiment</t>
  </si>
  <si>
    <t>Vergelijkingsprijs</t>
  </si>
  <si>
    <t>Grondstoffen &amp; Ingrediënten:</t>
  </si>
  <si>
    <t>1.1</t>
  </si>
  <si>
    <t>Meel &amp; Bloem, Broodmixen, Broodverbeteraars</t>
  </si>
  <si>
    <t>1.2</t>
  </si>
  <si>
    <t>Granen en zaden, Noten en notenmixen</t>
  </si>
  <si>
    <t>1.3</t>
  </si>
  <si>
    <t>Suiker en zoetstof, Zout en zoutvervangers</t>
  </si>
  <si>
    <t>1.4</t>
  </si>
  <si>
    <t>Chocolade &amp; IJs, Chocola, imitatie en bonbons, Chocolade-ijsverwerking</t>
  </si>
  <si>
    <t>1.5</t>
  </si>
  <si>
    <t>Spijs, Marsepein, Banketmixen en poeders</t>
  </si>
  <si>
    <t>1.6</t>
  </si>
  <si>
    <t>Smaak-en kleurstoffen, Smaakpasta's en compounds, Essences en likeuren</t>
  </si>
  <si>
    <t>1.7</t>
  </si>
  <si>
    <t>Fruitvullingen banket, Gedroogd en gekonfijt fruit, Vruchtentoppings en coating</t>
  </si>
  <si>
    <t>1.8</t>
  </si>
  <si>
    <t>Conserven, Conserveer- en bindmiddelen</t>
  </si>
  <si>
    <t>1.9</t>
  </si>
  <si>
    <t>Verse groenten en fruit, Diepvries groente en fruit</t>
  </si>
  <si>
    <t>1.10</t>
  </si>
  <si>
    <t>Ei-producten, Melkproducten, Boter, Margarine</t>
  </si>
  <si>
    <t>1.11</t>
  </si>
  <si>
    <t>Slagroom en stabilisatoren</t>
  </si>
  <si>
    <t>1.12</t>
  </si>
  <si>
    <t>Overig assortiment grondstoffen &amp; Ingrediënten</t>
  </si>
  <si>
    <t>Halffabricaten &amp; Deeg:</t>
  </si>
  <si>
    <t>2.1</t>
  </si>
  <si>
    <t>Deegstukken brood, Degen, Desem cultuur</t>
  </si>
  <si>
    <t>2.2</t>
  </si>
  <si>
    <t>Halffabr. bladerdeeg (Hartig &amp; Zoet), Halffabr. getoerd gerezen</t>
  </si>
  <si>
    <t>2.3</t>
  </si>
  <si>
    <t>Vgb. brood bruin standaard, Vgb. brood wit standaard, Vgb. luxe brood overige, Vgb. Mediterraan</t>
  </si>
  <si>
    <t>2.4</t>
  </si>
  <si>
    <t>Overig assortiment Halffabricaten &amp; Deeg</t>
  </si>
  <si>
    <t>Banket &amp; Gebak:</t>
  </si>
  <si>
    <t>3.1</t>
  </si>
  <si>
    <t>Cake, muffins en brownies, Gebak en taarten, Vlaaien</t>
  </si>
  <si>
    <t>3.2</t>
  </si>
  <si>
    <t>Croissants, Koek en koeken, Crackers en ontbijtkoek</t>
  </si>
  <si>
    <t>3.3</t>
  </si>
  <si>
    <t>Decoratie taart en gebak, Brooddecoratie, Kapsels, soezen en sloffen</t>
  </si>
  <si>
    <t>3.4</t>
  </si>
  <si>
    <t>Overig assortiment banket &amp; gebak</t>
  </si>
  <si>
    <t>Materialen &amp; Benodigdheden:</t>
  </si>
  <si>
    <t>4.1</t>
  </si>
  <si>
    <t>Bakkerijgereedschap, Kleingereedschap, Zaag- &amp; Snijgereedschap</t>
  </si>
  <si>
    <t>4.2</t>
  </si>
  <si>
    <t>Gereedschap en materialen, Machines &amp; apparatuur, Machineonderdelen</t>
  </si>
  <si>
    <t>4.3</t>
  </si>
  <si>
    <t>Opslag &amp; Bewaren, Verpakking</t>
  </si>
  <si>
    <t>4.4</t>
  </si>
  <si>
    <t>Overig assortiment Materialen &amp; Benodigdheden</t>
  </si>
  <si>
    <t>5.1</t>
  </si>
  <si>
    <t>Schoonmaakartikelen</t>
  </si>
  <si>
    <t>5.2</t>
  </si>
  <si>
    <t>Kleding en accessoires</t>
  </si>
  <si>
    <t>5.3</t>
  </si>
  <si>
    <t>Overig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</si>
</sst>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 #,##0.00;&quot;€&quot;\ \-#,##0.00"/>
    <numFmt numFmtId="44" formatCode="_ &quot;€&quot;\ * #,##0.00_ ;_ &quot;€&quot;\ * \-#,##0.00_ ;_ &quot;€&quot;\ * &quot;-&quot;??_ ;_ @_ "/>
    <numFmt numFmtId="164" formatCode="0#########"/>
    <numFmt numFmtId="165" formatCode="[$€-413]\ #,##0.00;[$€-413]\ \-#,##0.00"/>
    <numFmt numFmtId="166" formatCode="&quot;€&quot;\ #,##0"/>
  </numFmts>
  <fonts count="16" x14ac:knownFonts="1">
    <font>
      <sz val="11"/>
      <color theme="1"/>
      <name val="Calibri"/>
      <family val="2"/>
      <scheme val="minor"/>
    </font>
    <font>
      <sz val="11"/>
      <color theme="0"/>
      <name val="Calibri"/>
      <family val="2"/>
      <scheme val="minor"/>
    </font>
    <font>
      <sz val="11"/>
      <name val="Calibri"/>
      <family val="2"/>
      <scheme val="minor"/>
    </font>
    <font>
      <sz val="10"/>
      <name val="Arial"/>
      <family val="2"/>
    </font>
    <font>
      <sz val="11"/>
      <color theme="1"/>
      <name val="Calibri"/>
      <family val="2"/>
      <scheme val="minor"/>
    </font>
    <font>
      <b/>
      <sz val="11"/>
      <color theme="1"/>
      <name val="Calibri"/>
      <family val="2"/>
      <scheme val="minor"/>
    </font>
    <font>
      <sz val="8"/>
      <name val="Calibri"/>
      <family val="2"/>
      <scheme val="minor"/>
    </font>
    <font>
      <sz val="11"/>
      <color theme="1"/>
      <name val="Aptos"/>
      <family val="2"/>
    </font>
    <font>
      <b/>
      <sz val="12"/>
      <color theme="0"/>
      <name val="Aptos"/>
      <family val="2"/>
    </font>
    <font>
      <b/>
      <sz val="14"/>
      <color theme="0"/>
      <name val="Aptos"/>
      <family val="2"/>
    </font>
    <font>
      <b/>
      <sz val="16"/>
      <color theme="0"/>
      <name val="Aptos"/>
      <family val="2"/>
    </font>
    <font>
      <sz val="10"/>
      <color theme="1"/>
      <name val="Aptos"/>
      <family val="2"/>
    </font>
    <font>
      <b/>
      <sz val="10"/>
      <color theme="0"/>
      <name val="Aptos"/>
      <family val="2"/>
    </font>
    <font>
      <b/>
      <sz val="10"/>
      <color theme="1"/>
      <name val="Aptos"/>
      <family val="2"/>
    </font>
    <font>
      <b/>
      <sz val="8"/>
      <color theme="0"/>
      <name val="Aptos"/>
      <family val="2"/>
    </font>
    <font>
      <b/>
      <sz val="18"/>
      <color theme="0"/>
      <name val="Calibri"/>
      <family val="2"/>
      <scheme val="minor"/>
    </font>
  </fonts>
  <fills count="6">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rgb="FF173583"/>
        <bgColor indexed="64"/>
      </patternFill>
    </fill>
    <fill>
      <patternFill patternType="solid">
        <fgColor rgb="FFC2E76B"/>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right/>
      <top/>
      <bottom style="thin">
        <color theme="0" tint="-0.14999847407452621"/>
      </bottom>
      <diagonal/>
    </border>
    <border>
      <left style="thin">
        <color theme="0" tint="-0.249977111117893"/>
      </left>
      <right style="thin">
        <color theme="0" tint="-0.249977111117893"/>
      </right>
      <top/>
      <bottom style="thin">
        <color theme="0" tint="-0.249977111117893"/>
      </bottom>
      <diagonal/>
    </border>
    <border>
      <left/>
      <right/>
      <top style="thin">
        <color theme="1"/>
      </top>
      <bottom/>
      <diagonal/>
    </border>
    <border>
      <left style="thin">
        <color theme="1"/>
      </left>
      <right/>
      <top style="thin">
        <color theme="1"/>
      </top>
      <bottom/>
      <diagonal/>
    </border>
    <border>
      <left style="thin">
        <color theme="1"/>
      </left>
      <right/>
      <top/>
      <bottom style="thin">
        <color theme="1"/>
      </bottom>
      <diagonal/>
    </border>
    <border>
      <left/>
      <right/>
      <top/>
      <bottom style="thin">
        <color theme="1"/>
      </bottom>
      <diagonal/>
    </border>
    <border>
      <left/>
      <right style="thin">
        <color theme="1"/>
      </right>
      <top style="thin">
        <color theme="1"/>
      </top>
      <bottom/>
      <diagonal/>
    </border>
    <border>
      <left/>
      <right style="thin">
        <color theme="1"/>
      </right>
      <top/>
      <bottom style="thin">
        <color theme="1"/>
      </bottom>
      <diagonal/>
    </border>
    <border>
      <left style="thin">
        <color theme="1"/>
      </left>
      <right/>
      <top/>
      <bottom/>
      <diagonal/>
    </border>
    <border>
      <left/>
      <right style="thin">
        <color theme="1"/>
      </right>
      <top/>
      <bottom/>
      <diagonal/>
    </border>
    <border>
      <left/>
      <right style="thin">
        <color theme="0" tint="-0.14999847407452621"/>
      </right>
      <top style="thin">
        <color theme="0" tint="-0.14999847407452621"/>
      </top>
      <bottom/>
      <diagonal/>
    </border>
    <border>
      <left/>
      <right style="thin">
        <color theme="0" tint="-0.14999847407452621"/>
      </right>
      <top/>
      <bottom/>
      <diagonal/>
    </border>
    <border>
      <left/>
      <right style="thin">
        <color theme="0" tint="-0.14999847407452621"/>
      </right>
      <top/>
      <bottom style="thin">
        <color theme="0" tint="-0.14999847407452621"/>
      </bottom>
      <diagonal/>
    </border>
  </borders>
  <cellStyleXfs count="6">
    <xf numFmtId="0" fontId="0" fillId="0" borderId="0"/>
    <xf numFmtId="0" fontId="3" fillId="0" borderId="0"/>
    <xf numFmtId="0" fontId="3" fillId="0" borderId="0"/>
    <xf numFmtId="44" fontId="3" fillId="0" borderId="0" applyFont="0" applyFill="0" applyBorder="0" applyAlignment="0" applyProtection="0"/>
    <xf numFmtId="0" fontId="4" fillId="0" borderId="0"/>
    <xf numFmtId="44" fontId="4" fillId="0" borderId="0" applyFont="0" applyFill="0" applyBorder="0" applyAlignment="0" applyProtection="0"/>
  </cellStyleXfs>
  <cellXfs count="113">
    <xf numFmtId="0" fontId="0" fillId="0" borderId="0" xfId="0"/>
    <xf numFmtId="0" fontId="0" fillId="0" borderId="0" xfId="0" applyAlignment="1">
      <alignment horizontal="right"/>
    </xf>
    <xf numFmtId="0" fontId="0" fillId="0" borderId="15" xfId="0" applyBorder="1"/>
    <xf numFmtId="0" fontId="0" fillId="0" borderId="17" xfId="0" applyBorder="1"/>
    <xf numFmtId="0" fontId="1" fillId="2" borderId="19" xfId="0" applyFont="1" applyFill="1" applyBorder="1"/>
    <xf numFmtId="0" fontId="0" fillId="0" borderId="0" xfId="0" applyProtection="1">
      <protection locked="0"/>
    </xf>
    <xf numFmtId="0" fontId="1" fillId="4" borderId="19" xfId="0" applyFont="1" applyFill="1" applyBorder="1"/>
    <xf numFmtId="0" fontId="1" fillId="4" borderId="15" xfId="0" applyFont="1" applyFill="1" applyBorder="1"/>
    <xf numFmtId="0" fontId="1" fillId="4" borderId="16" xfId="0" applyFont="1" applyFill="1" applyBorder="1"/>
    <xf numFmtId="0" fontId="1" fillId="4" borderId="20" xfId="0" applyFont="1" applyFill="1" applyBorder="1" applyAlignment="1">
      <alignment horizontal="left"/>
    </xf>
    <xf numFmtId="0" fontId="1" fillId="4" borderId="5" xfId="0" applyFont="1" applyFill="1" applyBorder="1"/>
    <xf numFmtId="0" fontId="1" fillId="4" borderId="6" xfId="0" applyFont="1" applyFill="1" applyBorder="1"/>
    <xf numFmtId="0" fontId="1" fillId="4" borderId="21" xfId="0" applyFont="1" applyFill="1" applyBorder="1" applyAlignment="1">
      <alignment horizontal="left"/>
    </xf>
    <xf numFmtId="0" fontId="1" fillId="4" borderId="8" xfId="0" applyFont="1" applyFill="1" applyBorder="1"/>
    <xf numFmtId="0" fontId="1" fillId="4" borderId="9" xfId="0" applyFont="1" applyFill="1" applyBorder="1"/>
    <xf numFmtId="0" fontId="1" fillId="4" borderId="22" xfId="0" applyFont="1" applyFill="1" applyBorder="1" applyAlignment="1">
      <alignment horizontal="left"/>
    </xf>
    <xf numFmtId="0" fontId="1" fillId="4" borderId="11" xfId="0" applyFont="1" applyFill="1" applyBorder="1"/>
    <xf numFmtId="0" fontId="1" fillId="4" borderId="12" xfId="0" applyFont="1" applyFill="1" applyBorder="1"/>
    <xf numFmtId="0" fontId="0" fillId="0" borderId="11" xfId="0" applyBorder="1" applyAlignment="1">
      <alignment horizontal="left"/>
    </xf>
    <xf numFmtId="0" fontId="0" fillId="0" borderId="3" xfId="0" applyBorder="1" applyAlignment="1">
      <alignment horizontal="right"/>
    </xf>
    <xf numFmtId="0" fontId="1" fillId="4" borderId="28" xfId="0" applyFont="1" applyFill="1" applyBorder="1" applyAlignment="1">
      <alignment horizontal="left"/>
    </xf>
    <xf numFmtId="0" fontId="1" fillId="4" borderId="29" xfId="0" applyFont="1" applyFill="1" applyBorder="1"/>
    <xf numFmtId="0" fontId="1" fillId="4" borderId="30" xfId="0" applyFont="1" applyFill="1" applyBorder="1"/>
    <xf numFmtId="0" fontId="2" fillId="5" borderId="31" xfId="0" applyFont="1" applyFill="1" applyBorder="1" applyAlignment="1" applyProtection="1">
      <alignment horizontal="left" wrapText="1"/>
      <protection locked="0"/>
    </xf>
    <xf numFmtId="0" fontId="2" fillId="5" borderId="29" xfId="0" applyFont="1" applyFill="1" applyBorder="1" applyAlignment="1" applyProtection="1">
      <alignment horizontal="left" wrapText="1"/>
      <protection locked="0"/>
    </xf>
    <xf numFmtId="0" fontId="2" fillId="5" borderId="30" xfId="0" applyFont="1" applyFill="1" applyBorder="1" applyAlignment="1" applyProtection="1">
      <alignment horizontal="left" wrapText="1"/>
      <protection locked="0"/>
    </xf>
    <xf numFmtId="0" fontId="0" fillId="0" borderId="0" xfId="0" applyAlignment="1">
      <alignment horizontal="center"/>
    </xf>
    <xf numFmtId="10" fontId="11" fillId="5" borderId="32" xfId="0" applyNumberFormat="1" applyFont="1" applyFill="1" applyBorder="1" applyProtection="1">
      <protection locked="0"/>
    </xf>
    <xf numFmtId="10" fontId="11" fillId="5" borderId="38" xfId="0" applyNumberFormat="1" applyFont="1" applyFill="1" applyBorder="1" applyProtection="1">
      <protection locked="0"/>
    </xf>
    <xf numFmtId="165" fontId="11" fillId="5" borderId="38" xfId="0" applyNumberFormat="1" applyFont="1" applyFill="1" applyBorder="1" applyProtection="1">
      <protection locked="0"/>
    </xf>
    <xf numFmtId="0" fontId="5" fillId="0" borderId="0" xfId="0" applyFont="1" applyAlignment="1">
      <alignment horizontal="center"/>
    </xf>
    <xf numFmtId="10" fontId="11" fillId="5" borderId="34" xfId="0" applyNumberFormat="1" applyFont="1" applyFill="1" applyBorder="1" applyProtection="1">
      <protection locked="0"/>
    </xf>
    <xf numFmtId="0" fontId="15" fillId="4" borderId="18" xfId="0" applyFont="1" applyFill="1" applyBorder="1" applyAlignment="1">
      <alignment horizontal="left"/>
    </xf>
    <xf numFmtId="0" fontId="7" fillId="0" borderId="0" xfId="0" applyFont="1"/>
    <xf numFmtId="0" fontId="11" fillId="0" borderId="1" xfId="0" applyFont="1" applyBorder="1" applyAlignment="1">
      <alignment horizontal="center"/>
    </xf>
    <xf numFmtId="0" fontId="7" fillId="3" borderId="0" xfId="0" applyFont="1" applyFill="1"/>
    <xf numFmtId="0" fontId="7" fillId="3" borderId="0" xfId="0" applyFont="1" applyFill="1" applyAlignment="1">
      <alignment horizontal="left"/>
    </xf>
    <xf numFmtId="0" fontId="7" fillId="3" borderId="24" xfId="0" applyFont="1" applyFill="1" applyBorder="1" applyAlignment="1">
      <alignment horizontal="left"/>
    </xf>
    <xf numFmtId="0" fontId="12" fillId="4" borderId="33" xfId="0" applyFont="1" applyFill="1" applyBorder="1"/>
    <xf numFmtId="0" fontId="12" fillId="4" borderId="33" xfId="0" applyFont="1" applyFill="1" applyBorder="1" applyAlignment="1">
      <alignment wrapText="1"/>
    </xf>
    <xf numFmtId="0" fontId="11" fillId="0" borderId="38" xfId="0" applyFont="1" applyBorder="1" applyAlignment="1">
      <alignment horizontal="center"/>
    </xf>
    <xf numFmtId="0" fontId="11" fillId="0" borderId="38" xfId="0" applyFont="1" applyBorder="1" applyAlignment="1">
      <alignment wrapText="1"/>
    </xf>
    <xf numFmtId="7" fontId="11" fillId="0" borderId="38" xfId="0" applyNumberFormat="1" applyFont="1" applyBorder="1"/>
    <xf numFmtId="1" fontId="11" fillId="0" borderId="38" xfId="0" applyNumberFormat="1" applyFont="1" applyBorder="1"/>
    <xf numFmtId="44" fontId="12" fillId="4" borderId="38" xfId="5" applyFont="1" applyFill="1" applyBorder="1" applyProtection="1"/>
    <xf numFmtId="0" fontId="11" fillId="0" borderId="32" xfId="0" applyFont="1" applyBorder="1" applyAlignment="1">
      <alignment horizontal="center"/>
    </xf>
    <xf numFmtId="0" fontId="11" fillId="0" borderId="32" xfId="0" applyFont="1" applyBorder="1" applyAlignment="1">
      <alignment wrapText="1"/>
    </xf>
    <xf numFmtId="7" fontId="11" fillId="0" borderId="32" xfId="0" applyNumberFormat="1" applyFont="1" applyBorder="1"/>
    <xf numFmtId="1" fontId="11" fillId="0" borderId="32" xfId="0" applyNumberFormat="1" applyFont="1" applyBorder="1"/>
    <xf numFmtId="44" fontId="12" fillId="4" borderId="32" xfId="5" applyFont="1" applyFill="1" applyBorder="1" applyProtection="1"/>
    <xf numFmtId="0" fontId="11" fillId="0" borderId="32" xfId="0" applyFont="1" applyBorder="1"/>
    <xf numFmtId="0" fontId="9" fillId="4" borderId="0" xfId="0" applyFont="1" applyFill="1"/>
    <xf numFmtId="44" fontId="8" fillId="4" borderId="0" xfId="0" applyNumberFormat="1" applyFont="1" applyFill="1"/>
    <xf numFmtId="0" fontId="7" fillId="0" borderId="0" xfId="0" applyFont="1" applyAlignment="1">
      <alignment wrapText="1"/>
    </xf>
    <xf numFmtId="0" fontId="12" fillId="4" borderId="0" xfId="0" applyFont="1" applyFill="1" applyAlignment="1">
      <alignment wrapText="1"/>
    </xf>
    <xf numFmtId="0" fontId="8" fillId="4" borderId="0" xfId="0" applyFont="1" applyFill="1" applyAlignment="1">
      <alignment wrapText="1"/>
    </xf>
    <xf numFmtId="0" fontId="12" fillId="4" borderId="37" xfId="0" applyFont="1" applyFill="1" applyBorder="1" applyAlignment="1">
      <alignment wrapText="1"/>
    </xf>
    <xf numFmtId="0" fontId="11" fillId="0" borderId="0" xfId="0" applyFont="1" applyAlignment="1">
      <alignment wrapText="1"/>
    </xf>
    <xf numFmtId="0" fontId="11" fillId="0" borderId="33" xfId="0" applyFont="1" applyBorder="1"/>
    <xf numFmtId="0" fontId="11" fillId="0" borderId="34" xfId="0" applyFont="1" applyBorder="1" applyAlignment="1">
      <alignment vertical="center"/>
    </xf>
    <xf numFmtId="0" fontId="13" fillId="0" borderId="35" xfId="0" applyFont="1" applyBorder="1" applyAlignment="1">
      <alignment vertical="center"/>
    </xf>
    <xf numFmtId="0" fontId="13" fillId="0" borderId="36" xfId="0" applyFont="1" applyBorder="1" applyAlignment="1">
      <alignment vertical="center"/>
    </xf>
    <xf numFmtId="166" fontId="11" fillId="0" borderId="33" xfId="0" applyNumberFormat="1" applyFont="1" applyBorder="1"/>
    <xf numFmtId="44" fontId="9" fillId="4" borderId="0" xfId="0" applyNumberFormat="1" applyFont="1" applyFill="1"/>
    <xf numFmtId="0" fontId="7" fillId="0" borderId="45" xfId="0" applyFont="1" applyBorder="1"/>
    <xf numFmtId="0" fontId="7" fillId="0" borderId="46" xfId="0" applyFont="1" applyBorder="1"/>
    <xf numFmtId="0" fontId="2" fillId="5" borderId="4" xfId="0" applyFont="1" applyFill="1" applyBorder="1" applyAlignment="1" applyProtection="1">
      <alignment horizontal="left" wrapText="1"/>
      <protection locked="0"/>
    </xf>
    <xf numFmtId="0" fontId="2" fillId="5" borderId="5" xfId="0" applyFont="1" applyFill="1" applyBorder="1" applyAlignment="1" applyProtection="1">
      <alignment horizontal="left" wrapText="1"/>
      <protection locked="0"/>
    </xf>
    <xf numFmtId="0" fontId="2" fillId="5" borderId="6" xfId="0" applyFont="1" applyFill="1" applyBorder="1" applyAlignment="1" applyProtection="1">
      <alignment horizontal="left" wrapText="1"/>
      <protection locked="0"/>
    </xf>
    <xf numFmtId="0" fontId="2" fillId="5" borderId="7" xfId="0" applyFont="1" applyFill="1" applyBorder="1" applyAlignment="1" applyProtection="1">
      <alignment horizontal="left" wrapText="1"/>
      <protection locked="0"/>
    </xf>
    <xf numFmtId="0" fontId="2" fillId="5" borderId="8" xfId="0" applyFont="1" applyFill="1" applyBorder="1" applyAlignment="1" applyProtection="1">
      <alignment horizontal="left" wrapText="1"/>
      <protection locked="0"/>
    </xf>
    <xf numFmtId="0" fontId="2" fillId="5" borderId="9" xfId="0" applyFont="1" applyFill="1" applyBorder="1" applyAlignment="1" applyProtection="1">
      <alignment horizontal="left" wrapText="1"/>
      <protection locked="0"/>
    </xf>
    <xf numFmtId="0" fontId="2" fillId="5" borderId="10" xfId="0" applyFont="1" applyFill="1" applyBorder="1" applyAlignment="1" applyProtection="1">
      <alignment horizontal="left" wrapText="1"/>
      <protection locked="0"/>
    </xf>
    <xf numFmtId="0" fontId="2" fillId="5" borderId="11" xfId="0" applyFont="1" applyFill="1" applyBorder="1" applyAlignment="1" applyProtection="1">
      <alignment horizontal="left" wrapText="1"/>
      <protection locked="0"/>
    </xf>
    <xf numFmtId="0" fontId="2" fillId="5" borderId="12" xfId="0" applyFont="1" applyFill="1" applyBorder="1" applyAlignment="1" applyProtection="1">
      <alignment horizontal="left" wrapText="1"/>
      <protection locked="0"/>
    </xf>
    <xf numFmtId="164" fontId="2" fillId="5" borderId="7" xfId="0" applyNumberFormat="1" applyFont="1" applyFill="1" applyBorder="1" applyAlignment="1" applyProtection="1">
      <alignment horizontal="left" wrapText="1"/>
      <protection locked="0"/>
    </xf>
    <xf numFmtId="164" fontId="2" fillId="5" borderId="8" xfId="0" applyNumberFormat="1" applyFont="1" applyFill="1" applyBorder="1" applyAlignment="1" applyProtection="1">
      <alignment horizontal="left" wrapText="1"/>
      <protection locked="0"/>
    </xf>
    <xf numFmtId="164" fontId="2" fillId="5" borderId="9" xfId="0" applyNumberFormat="1" applyFont="1" applyFill="1" applyBorder="1" applyAlignment="1" applyProtection="1">
      <alignment horizontal="left" wrapText="1"/>
      <protection locked="0"/>
    </xf>
    <xf numFmtId="0" fontId="10" fillId="4" borderId="26" xfId="0" applyFont="1" applyFill="1" applyBorder="1" applyAlignment="1">
      <alignment horizontal="left" vertical="center" wrapText="1"/>
    </xf>
    <xf numFmtId="0" fontId="10" fillId="4" borderId="13" xfId="0" applyFont="1" applyFill="1" applyBorder="1" applyAlignment="1">
      <alignment horizontal="left" vertical="center" wrapText="1"/>
    </xf>
    <xf numFmtId="0" fontId="10" fillId="4" borderId="24" xfId="0" applyFont="1" applyFill="1" applyBorder="1" applyAlignment="1">
      <alignment horizontal="left" vertical="center" wrapText="1"/>
    </xf>
    <xf numFmtId="0" fontId="10" fillId="4" borderId="27" xfId="0" applyFont="1" applyFill="1" applyBorder="1" applyAlignment="1">
      <alignment horizontal="left" vertical="center" wrapText="1"/>
    </xf>
    <xf numFmtId="0" fontId="10" fillId="4" borderId="23" xfId="0" applyFont="1" applyFill="1" applyBorder="1" applyAlignment="1">
      <alignment horizontal="left" vertical="center" wrapText="1"/>
    </xf>
    <xf numFmtId="0" fontId="10" fillId="4" borderId="25" xfId="0" applyFont="1" applyFill="1" applyBorder="1" applyAlignment="1">
      <alignment horizontal="left" vertical="center" wrapText="1"/>
    </xf>
    <xf numFmtId="0" fontId="8" fillId="4" borderId="1" xfId="0" applyFont="1" applyFill="1" applyBorder="1" applyAlignment="1">
      <alignment horizontal="left"/>
    </xf>
    <xf numFmtId="0" fontId="11" fillId="0" borderId="1" xfId="0" applyFont="1" applyBorder="1" applyAlignment="1">
      <alignment wrapText="1"/>
    </xf>
    <xf numFmtId="0" fontId="11" fillId="3" borderId="2" xfId="0" applyFont="1" applyFill="1" applyBorder="1" applyAlignment="1">
      <alignment horizontal="left" wrapText="1"/>
    </xf>
    <xf numFmtId="0" fontId="11" fillId="3" borderId="3" xfId="0" applyFont="1" applyFill="1" applyBorder="1" applyAlignment="1">
      <alignment horizontal="left" wrapText="1"/>
    </xf>
    <xf numFmtId="0" fontId="11" fillId="3" borderId="14" xfId="0" applyFont="1" applyFill="1" applyBorder="1" applyAlignment="1">
      <alignment horizontal="left" wrapText="1"/>
    </xf>
    <xf numFmtId="0" fontId="11" fillId="0" borderId="2" xfId="0" applyFont="1" applyBorder="1" applyAlignment="1">
      <alignment wrapText="1"/>
    </xf>
    <xf numFmtId="0" fontId="11" fillId="0" borderId="3" xfId="0" applyFont="1" applyBorder="1" applyAlignment="1">
      <alignment wrapText="1"/>
    </xf>
    <xf numFmtId="0" fontId="11" fillId="0" borderId="14" xfId="0" applyFont="1" applyBorder="1" applyAlignment="1">
      <alignment wrapText="1"/>
    </xf>
    <xf numFmtId="0" fontId="14" fillId="4" borderId="37" xfId="0" applyFont="1" applyFill="1" applyBorder="1" applyAlignment="1">
      <alignment horizontal="left" wrapText="1"/>
    </xf>
    <xf numFmtId="0" fontId="9" fillId="4" borderId="40" xfId="0" applyFont="1" applyFill="1" applyBorder="1" applyAlignment="1">
      <alignment horizontal="center" vertical="center"/>
    </xf>
    <xf numFmtId="0" fontId="9" fillId="4" borderId="39" xfId="0" applyFont="1" applyFill="1" applyBorder="1" applyAlignment="1">
      <alignment horizontal="center" vertical="center"/>
    </xf>
    <xf numFmtId="0" fontId="9" fillId="4" borderId="43" xfId="0" applyFont="1" applyFill="1" applyBorder="1" applyAlignment="1">
      <alignment horizontal="center" vertical="center"/>
    </xf>
    <xf numFmtId="0" fontId="9" fillId="4" borderId="41" xfId="0" applyFont="1" applyFill="1" applyBorder="1" applyAlignment="1">
      <alignment horizontal="center" vertical="center"/>
    </xf>
    <xf numFmtId="0" fontId="9" fillId="4" borderId="42" xfId="0" applyFont="1" applyFill="1" applyBorder="1" applyAlignment="1">
      <alignment horizontal="center" vertical="center"/>
    </xf>
    <xf numFmtId="0" fontId="9" fillId="4" borderId="44" xfId="0" applyFont="1" applyFill="1" applyBorder="1" applyAlignment="1">
      <alignment horizontal="center" vertical="center"/>
    </xf>
    <xf numFmtId="44" fontId="9" fillId="4" borderId="40" xfId="0" applyNumberFormat="1" applyFont="1" applyFill="1" applyBorder="1" applyAlignment="1">
      <alignment horizontal="center" vertical="center"/>
    </xf>
    <xf numFmtId="0" fontId="12" fillId="4" borderId="33" xfId="0" applyFont="1" applyFill="1" applyBorder="1" applyAlignment="1">
      <alignment horizontal="center"/>
    </xf>
    <xf numFmtId="0" fontId="8" fillId="4" borderId="34" xfId="0" applyFont="1" applyFill="1" applyBorder="1" applyAlignment="1">
      <alignment horizontal="left"/>
    </xf>
    <xf numFmtId="0" fontId="8" fillId="4" borderId="35" xfId="0" applyFont="1" applyFill="1" applyBorder="1" applyAlignment="1">
      <alignment horizontal="left"/>
    </xf>
    <xf numFmtId="0" fontId="8" fillId="4" borderId="36" xfId="0" applyFont="1" applyFill="1" applyBorder="1" applyAlignment="1">
      <alignment horizontal="left"/>
    </xf>
    <xf numFmtId="10" fontId="11" fillId="4" borderId="47" xfId="0" applyNumberFormat="1" applyFont="1" applyFill="1" applyBorder="1" applyAlignment="1">
      <alignment horizontal="center"/>
    </xf>
    <xf numFmtId="10" fontId="11" fillId="4" borderId="48" xfId="0" applyNumberFormat="1" applyFont="1" applyFill="1" applyBorder="1" applyAlignment="1">
      <alignment horizontal="center"/>
    </xf>
    <xf numFmtId="10" fontId="11" fillId="4" borderId="49" xfId="0" applyNumberFormat="1" applyFont="1" applyFill="1" applyBorder="1" applyAlignment="1">
      <alignment horizontal="center"/>
    </xf>
    <xf numFmtId="0" fontId="11" fillId="0" borderId="34" xfId="0" applyFont="1" applyBorder="1" applyAlignment="1">
      <alignment horizontal="left" vertical="center"/>
    </xf>
    <xf numFmtId="0" fontId="11" fillId="0" borderId="35" xfId="0" applyFont="1" applyBorder="1" applyAlignment="1">
      <alignment horizontal="left" vertical="center"/>
    </xf>
    <xf numFmtId="0" fontId="11" fillId="0" borderId="36" xfId="0" applyFont="1" applyBorder="1" applyAlignment="1">
      <alignment horizontal="left" vertical="center"/>
    </xf>
    <xf numFmtId="0" fontId="13" fillId="0" borderId="34" xfId="0" applyFont="1" applyBorder="1" applyAlignment="1">
      <alignment horizontal="left" vertical="center"/>
    </xf>
    <xf numFmtId="0" fontId="13" fillId="0" borderId="35" xfId="0" applyFont="1" applyBorder="1" applyAlignment="1">
      <alignment horizontal="left" vertical="center"/>
    </xf>
    <xf numFmtId="0" fontId="13" fillId="0" borderId="36" xfId="0" applyFont="1" applyBorder="1" applyAlignment="1">
      <alignment horizontal="left" vertical="center"/>
    </xf>
  </cellXfs>
  <cellStyles count="6">
    <cellStyle name="0,0_x000d__x000a_NA_x000d__x000a_" xfId="1" xr:uid="{00000000-0005-0000-0000-000000000000}"/>
    <cellStyle name="Standaard" xfId="0" builtinId="0"/>
    <cellStyle name="Standaard 2" xfId="2" xr:uid="{00000000-0005-0000-0000-000002000000}"/>
    <cellStyle name="Standaard 7" xfId="4" xr:uid="{00000000-0005-0000-0000-000003000000}"/>
    <cellStyle name="Valuta" xfId="5" builtinId="4"/>
    <cellStyle name="Valuta 2" xfId="3" xr:uid="{00000000-0005-0000-0000-000004000000}"/>
  </cellStyles>
  <dxfs count="0"/>
  <tableStyles count="0" defaultTableStyle="TableStyleMedium2" defaultPivotStyle="PivotStyleLight16"/>
  <colors>
    <mruColors>
      <color rgb="FF173583"/>
      <color rgb="FFC2E7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42"/>
  <sheetViews>
    <sheetView showGridLines="0" zoomScaleNormal="100" zoomScaleSheetLayoutView="100" workbookViewId="0">
      <selection activeCell="I20" sqref="I20"/>
    </sheetView>
  </sheetViews>
  <sheetFormatPr defaultColWidth="0" defaultRowHeight="15" zeroHeight="1" x14ac:dyDescent="0.25"/>
  <cols>
    <col min="1" max="1" width="2.42578125" customWidth="1"/>
    <col min="2" max="2" width="9.140625" style="1" customWidth="1"/>
    <col min="3" max="3" width="2.28515625" customWidth="1"/>
    <col min="4" max="4" width="9.7109375" customWidth="1"/>
    <col min="5" max="6" width="9.140625" customWidth="1"/>
    <col min="7" max="7" width="10.140625" customWidth="1"/>
    <col min="8" max="8" width="24.28515625" customWidth="1"/>
    <col min="9" max="9" width="14" customWidth="1"/>
    <col min="10" max="10" width="4.85546875" customWidth="1"/>
    <col min="11" max="11" width="23.5703125" bestFit="1" customWidth="1"/>
    <col min="12" max="12" width="13.42578125" customWidth="1"/>
    <col min="13" max="13" width="23.85546875" bestFit="1" customWidth="1"/>
    <col min="14" max="14" width="4.5703125" customWidth="1"/>
    <col min="15" max="15" width="24.42578125" bestFit="1" customWidth="1"/>
    <col min="16" max="16" width="2.28515625" customWidth="1"/>
    <col min="17" max="16384" width="9.140625" hidden="1"/>
  </cols>
  <sheetData>
    <row r="1" spans="1:17" ht="15.75" thickBot="1" x14ac:dyDescent="0.3"/>
    <row r="2" spans="1:17" s="2" customFormat="1" ht="23.25" x14ac:dyDescent="0.35">
      <c r="A2"/>
      <c r="B2" s="32" t="s">
        <v>0</v>
      </c>
      <c r="C2" s="6"/>
      <c r="D2" s="6"/>
      <c r="E2" s="6"/>
      <c r="F2" s="6"/>
      <c r="G2" s="6"/>
      <c r="H2" s="6"/>
      <c r="I2" s="6"/>
      <c r="J2" s="6"/>
      <c r="K2" s="6"/>
      <c r="L2" s="6"/>
      <c r="M2" s="7"/>
      <c r="N2" s="7"/>
      <c r="O2" s="7"/>
      <c r="P2" s="8"/>
      <c r="Q2" s="4"/>
    </row>
    <row r="3" spans="1:17" x14ac:dyDescent="0.25">
      <c r="B3" s="19"/>
      <c r="P3" s="3"/>
    </row>
    <row r="4" spans="1:17" ht="15" customHeight="1" x14ac:dyDescent="0.25">
      <c r="B4" s="9" t="s">
        <v>1</v>
      </c>
      <c r="C4" s="10"/>
      <c r="D4" s="10"/>
      <c r="E4" s="10"/>
      <c r="F4" s="10"/>
      <c r="G4" s="11"/>
      <c r="I4" s="9" t="s">
        <v>2</v>
      </c>
      <c r="J4" s="10"/>
      <c r="K4" s="10"/>
      <c r="L4" s="10"/>
      <c r="P4" s="3"/>
    </row>
    <row r="5" spans="1:17" x14ac:dyDescent="0.25">
      <c r="B5" s="12" t="s">
        <v>3</v>
      </c>
      <c r="C5" s="13"/>
      <c r="D5" s="13"/>
      <c r="E5" s="13"/>
      <c r="F5" s="13"/>
      <c r="G5" s="14"/>
      <c r="I5" s="12" t="s">
        <v>4</v>
      </c>
      <c r="J5" s="13"/>
      <c r="K5" s="13"/>
      <c r="L5" s="13"/>
      <c r="P5" s="3"/>
    </row>
    <row r="6" spans="1:17" x14ac:dyDescent="0.25">
      <c r="B6" s="12" t="s">
        <v>5</v>
      </c>
      <c r="C6" s="13"/>
      <c r="D6" s="13"/>
      <c r="E6" s="13"/>
      <c r="F6" s="13"/>
      <c r="G6" s="14"/>
      <c r="I6" s="12">
        <v>41198151</v>
      </c>
      <c r="J6" s="13"/>
      <c r="K6" s="13"/>
      <c r="L6" s="13"/>
      <c r="P6" s="3"/>
    </row>
    <row r="7" spans="1:17" x14ac:dyDescent="0.25">
      <c r="B7" s="18"/>
      <c r="I7" s="5"/>
      <c r="J7" s="5"/>
      <c r="K7" s="5"/>
      <c r="L7" s="5"/>
      <c r="P7" s="3"/>
    </row>
    <row r="8" spans="1:17" x14ac:dyDescent="0.25">
      <c r="B8" s="9" t="s">
        <v>6</v>
      </c>
      <c r="C8" s="10"/>
      <c r="D8" s="10"/>
      <c r="E8" s="10"/>
      <c r="F8" s="10"/>
      <c r="G8" s="11"/>
      <c r="I8" s="66"/>
      <c r="J8" s="67"/>
      <c r="K8" s="67"/>
      <c r="L8" s="68"/>
      <c r="P8" s="3"/>
    </row>
    <row r="9" spans="1:17" x14ac:dyDescent="0.25">
      <c r="B9" s="12" t="s">
        <v>7</v>
      </c>
      <c r="C9" s="13"/>
      <c r="D9" s="13"/>
      <c r="E9" s="13"/>
      <c r="F9" s="13"/>
      <c r="G9" s="14"/>
      <c r="I9" s="69"/>
      <c r="J9" s="70"/>
      <c r="K9" s="70"/>
      <c r="L9" s="71"/>
      <c r="P9" s="3"/>
    </row>
    <row r="10" spans="1:17" x14ac:dyDescent="0.25">
      <c r="B10" s="12" t="s">
        <v>8</v>
      </c>
      <c r="C10" s="13"/>
      <c r="D10" s="13"/>
      <c r="E10" s="13"/>
      <c r="F10" s="13"/>
      <c r="G10" s="14"/>
      <c r="I10" s="72"/>
      <c r="J10" s="73"/>
      <c r="K10" s="73"/>
      <c r="L10" s="74"/>
      <c r="P10" s="3"/>
    </row>
    <row r="11" spans="1:17" x14ac:dyDescent="0.25">
      <c r="B11" s="18"/>
      <c r="I11" s="5"/>
      <c r="J11" s="5"/>
      <c r="K11" s="5"/>
      <c r="L11" s="5"/>
      <c r="P11" s="3"/>
    </row>
    <row r="12" spans="1:17" x14ac:dyDescent="0.25">
      <c r="B12" s="9" t="s">
        <v>9</v>
      </c>
      <c r="C12" s="10"/>
      <c r="D12" s="10"/>
      <c r="E12" s="10"/>
      <c r="F12" s="10"/>
      <c r="G12" s="11"/>
      <c r="I12" s="66"/>
      <c r="J12" s="67"/>
      <c r="K12" s="67"/>
      <c r="L12" s="68"/>
      <c r="P12" s="3"/>
    </row>
    <row r="13" spans="1:17" x14ac:dyDescent="0.25">
      <c r="B13" s="20" t="s">
        <v>8</v>
      </c>
      <c r="C13" s="21"/>
      <c r="D13" s="21"/>
      <c r="E13" s="21"/>
      <c r="F13" s="21"/>
      <c r="G13" s="22"/>
      <c r="I13" s="23"/>
      <c r="J13" s="24"/>
      <c r="K13" s="24"/>
      <c r="L13" s="25"/>
      <c r="P13" s="3"/>
    </row>
    <row r="14" spans="1:17" x14ac:dyDescent="0.25">
      <c r="B14" s="12" t="s">
        <v>10</v>
      </c>
      <c r="C14" s="13"/>
      <c r="D14" s="13"/>
      <c r="E14" s="13"/>
      <c r="F14" s="13"/>
      <c r="G14" s="14"/>
      <c r="I14" s="75"/>
      <c r="J14" s="76"/>
      <c r="K14" s="76"/>
      <c r="L14" s="77"/>
      <c r="P14" s="3"/>
    </row>
    <row r="15" spans="1:17" x14ac:dyDescent="0.25">
      <c r="B15" s="15" t="s">
        <v>11</v>
      </c>
      <c r="C15" s="16"/>
      <c r="D15" s="16"/>
      <c r="E15" s="16"/>
      <c r="F15" s="16"/>
      <c r="G15" s="17"/>
      <c r="I15" s="72"/>
      <c r="J15" s="73"/>
      <c r="K15" s="73"/>
      <c r="L15" s="74"/>
      <c r="P15" s="3"/>
    </row>
    <row r="16" spans="1:17"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x14ac:dyDescent="0.25"/>
    <row r="34" x14ac:dyDescent="0.25"/>
    <row r="35" x14ac:dyDescent="0.25"/>
    <row r="36" x14ac:dyDescent="0.25"/>
    <row r="37" x14ac:dyDescent="0.25"/>
    <row r="38" x14ac:dyDescent="0.25"/>
    <row r="40" x14ac:dyDescent="0.25"/>
    <row r="42" x14ac:dyDescent="0.25"/>
  </sheetData>
  <sheetProtection algorithmName="SHA-512" hashValue="BpUbdebPwSBFWgU1A9lOX269d0HVNsr1qg7RAXtt/FYy/5RzTxsKWMBvO5Nr2dAxjf8fwp4UaLa6dLzRLNklhQ==" saltValue="nCY/M/43PKBVftKcv3PqLQ==" spinCount="100000" sheet="1" objects="1" scenarios="1"/>
  <mergeCells count="6">
    <mergeCell ref="I8:L8"/>
    <mergeCell ref="I9:L9"/>
    <mergeCell ref="I10:L10"/>
    <mergeCell ref="I15:L15"/>
    <mergeCell ref="I12:L12"/>
    <mergeCell ref="I14:L14"/>
  </mergeCells>
  <pageMargins left="0.7" right="0.7" top="0.75" bottom="0.75" header="0.3" footer="0.3"/>
  <pageSetup paperSize="9" scale="82" orientation="landscape" r:id="rId1"/>
  <rowBreaks count="1" manualBreakCount="1">
    <brk id="11" max="1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77"/>
  <sheetViews>
    <sheetView showGridLines="0" tabSelected="1" topLeftCell="A9" zoomScaleNormal="100" workbookViewId="0">
      <selection activeCell="I23" sqref="I23"/>
    </sheetView>
  </sheetViews>
  <sheetFormatPr defaultColWidth="9.140625" defaultRowHeight="15" x14ac:dyDescent="0.25"/>
  <cols>
    <col min="1" max="1" width="4.7109375" style="33" customWidth="1"/>
    <col min="2" max="2" width="31.28515625" style="33" customWidth="1"/>
    <col min="3" max="3" width="9.5703125" style="33" bestFit="1" customWidth="1"/>
    <col min="4" max="5" width="40.7109375" style="33" customWidth="1"/>
    <col min="6" max="6" width="10.140625" style="33" customWidth="1"/>
    <col min="7" max="7" width="11.5703125" style="33" customWidth="1"/>
    <col min="8" max="8" width="9.42578125" style="33" bestFit="1" customWidth="1"/>
    <col min="9" max="9" width="10.5703125" style="33" customWidth="1"/>
    <col min="10" max="10" width="17" style="33" bestFit="1" customWidth="1"/>
    <col min="11" max="12" width="9.140625" style="33"/>
    <col min="13" max="13" width="8.5703125" style="33" customWidth="1"/>
    <col min="14" max="14" width="12.5703125" style="33" customWidth="1"/>
    <col min="15" max="15" width="12.42578125" style="33" customWidth="1"/>
    <col min="16" max="16384" width="9.140625" style="33"/>
  </cols>
  <sheetData>
    <row r="1" spans="1:10" ht="24" customHeight="1" x14ac:dyDescent="0.25">
      <c r="A1" s="78" t="s">
        <v>12</v>
      </c>
      <c r="B1" s="79"/>
      <c r="C1" s="79"/>
      <c r="D1" s="79"/>
      <c r="E1" s="79"/>
      <c r="F1" s="79"/>
      <c r="G1" s="79"/>
      <c r="H1" s="79"/>
      <c r="I1" s="79"/>
      <c r="J1" s="80"/>
    </row>
    <row r="2" spans="1:10" x14ac:dyDescent="0.25">
      <c r="A2" s="81"/>
      <c r="B2" s="82"/>
      <c r="C2" s="82"/>
      <c r="D2" s="82"/>
      <c r="E2" s="82"/>
      <c r="F2" s="82"/>
      <c r="G2" s="82"/>
      <c r="H2" s="82"/>
      <c r="I2" s="82"/>
      <c r="J2" s="83"/>
    </row>
    <row r="3" spans="1:10" ht="15.75" x14ac:dyDescent="0.25">
      <c r="A3" s="84" t="s">
        <v>13</v>
      </c>
      <c r="B3" s="84"/>
      <c r="C3" s="84"/>
      <c r="D3" s="84"/>
      <c r="E3" s="84"/>
      <c r="F3" s="84"/>
      <c r="G3" s="84"/>
      <c r="H3" s="84"/>
      <c r="I3" s="84"/>
      <c r="J3" s="84"/>
    </row>
    <row r="4" spans="1:10" x14ac:dyDescent="0.25">
      <c r="A4" s="34">
        <v>1</v>
      </c>
      <c r="B4" s="85" t="s">
        <v>14</v>
      </c>
      <c r="C4" s="85"/>
      <c r="D4" s="85"/>
      <c r="E4" s="85"/>
      <c r="F4" s="85"/>
      <c r="G4" s="85"/>
      <c r="H4" s="85"/>
      <c r="I4" s="85"/>
      <c r="J4" s="85"/>
    </row>
    <row r="5" spans="1:10" x14ac:dyDescent="0.25">
      <c r="A5" s="34">
        <v>2</v>
      </c>
      <c r="B5" s="89" t="s">
        <v>15</v>
      </c>
      <c r="C5" s="90"/>
      <c r="D5" s="90"/>
      <c r="E5" s="90"/>
      <c r="F5" s="90"/>
      <c r="G5" s="90"/>
      <c r="H5" s="90"/>
      <c r="I5" s="90"/>
      <c r="J5" s="91"/>
    </row>
    <row r="6" spans="1:10" x14ac:dyDescent="0.25">
      <c r="A6" s="34">
        <v>3</v>
      </c>
      <c r="B6" s="89" t="s">
        <v>16</v>
      </c>
      <c r="C6" s="90"/>
      <c r="D6" s="90"/>
      <c r="E6" s="90"/>
      <c r="F6" s="90"/>
      <c r="G6" s="90"/>
      <c r="H6" s="90"/>
      <c r="I6" s="90"/>
      <c r="J6" s="91"/>
    </row>
    <row r="7" spans="1:10" x14ac:dyDescent="0.25">
      <c r="A7" s="34">
        <v>4</v>
      </c>
      <c r="B7" s="89" t="s">
        <v>17</v>
      </c>
      <c r="C7" s="90"/>
      <c r="D7" s="90"/>
      <c r="E7" s="90"/>
      <c r="F7" s="90"/>
      <c r="G7" s="90"/>
      <c r="H7" s="90"/>
      <c r="I7" s="90"/>
      <c r="J7" s="91"/>
    </row>
    <row r="8" spans="1:10" x14ac:dyDescent="0.25">
      <c r="A8" s="34">
        <v>5</v>
      </c>
      <c r="B8" s="89" t="s">
        <v>18</v>
      </c>
      <c r="C8" s="90"/>
      <c r="D8" s="90"/>
      <c r="E8" s="90"/>
      <c r="F8" s="90"/>
      <c r="G8" s="90"/>
      <c r="H8" s="90"/>
      <c r="I8" s="90"/>
      <c r="J8" s="91"/>
    </row>
    <row r="9" spans="1:10" x14ac:dyDescent="0.25">
      <c r="A9" s="34">
        <v>6</v>
      </c>
      <c r="B9" s="89" t="s">
        <v>19</v>
      </c>
      <c r="C9" s="90"/>
      <c r="D9" s="90"/>
      <c r="E9" s="90"/>
      <c r="F9" s="90"/>
      <c r="G9" s="90"/>
      <c r="H9" s="90"/>
      <c r="I9" s="90"/>
      <c r="J9" s="91"/>
    </row>
    <row r="10" spans="1:10" x14ac:dyDescent="0.25">
      <c r="A10" s="34">
        <v>7</v>
      </c>
      <c r="B10" s="86" t="s">
        <v>20</v>
      </c>
      <c r="C10" s="87"/>
      <c r="D10" s="87"/>
      <c r="E10" s="87"/>
      <c r="F10" s="87"/>
      <c r="G10" s="87"/>
      <c r="H10" s="87"/>
      <c r="I10" s="87"/>
      <c r="J10" s="88"/>
    </row>
    <row r="11" spans="1:10" x14ac:dyDescent="0.25">
      <c r="A11" s="35"/>
      <c r="B11" s="36"/>
      <c r="C11" s="36"/>
      <c r="D11" s="36"/>
      <c r="E11" s="36"/>
      <c r="F11" s="36"/>
      <c r="G11" s="36"/>
      <c r="H11" s="36"/>
      <c r="I11" s="36"/>
      <c r="J11" s="37"/>
    </row>
    <row r="12" spans="1:10" ht="15.75" x14ac:dyDescent="0.25">
      <c r="A12" s="101" t="s">
        <v>21</v>
      </c>
      <c r="B12" s="102"/>
      <c r="C12" s="102"/>
      <c r="D12" s="102"/>
      <c r="E12" s="102"/>
      <c r="F12" s="102"/>
      <c r="G12" s="102"/>
      <c r="H12" s="102"/>
      <c r="I12" s="103"/>
      <c r="J12" s="100" t="s">
        <v>22</v>
      </c>
    </row>
    <row r="13" spans="1:10" ht="40.5" x14ac:dyDescent="0.25">
      <c r="A13" s="38"/>
      <c r="B13" s="38" t="s">
        <v>23</v>
      </c>
      <c r="C13" s="38" t="s">
        <v>24</v>
      </c>
      <c r="D13" s="38" t="s">
        <v>25</v>
      </c>
      <c r="E13" s="38" t="s">
        <v>26</v>
      </c>
      <c r="F13" s="39" t="s">
        <v>27</v>
      </c>
      <c r="G13" s="39" t="s">
        <v>28</v>
      </c>
      <c r="H13" s="38" t="s">
        <v>29</v>
      </c>
      <c r="I13" s="39" t="s">
        <v>30</v>
      </c>
      <c r="J13" s="100"/>
    </row>
    <row r="14" spans="1:10" x14ac:dyDescent="0.25">
      <c r="A14" s="40">
        <v>1</v>
      </c>
      <c r="B14" s="41" t="s">
        <v>31</v>
      </c>
      <c r="C14" s="41" t="s">
        <v>32</v>
      </c>
      <c r="D14" s="41" t="s">
        <v>33</v>
      </c>
      <c r="E14" s="28"/>
      <c r="F14" s="29"/>
      <c r="G14" s="28"/>
      <c r="H14" s="42">
        <f>F14-(G14*F14)</f>
        <v>0</v>
      </c>
      <c r="I14" s="43">
        <v>450</v>
      </c>
      <c r="J14" s="44">
        <f>H14*I14</f>
        <v>0</v>
      </c>
    </row>
    <row r="15" spans="1:10" ht="15" customHeight="1" x14ac:dyDescent="0.25">
      <c r="A15" s="45">
        <v>2</v>
      </c>
      <c r="B15" s="46" t="s">
        <v>34</v>
      </c>
      <c r="C15" s="46" t="s">
        <v>35</v>
      </c>
      <c r="D15" s="46" t="s">
        <v>36</v>
      </c>
      <c r="E15" s="27"/>
      <c r="F15" s="29"/>
      <c r="G15" s="28"/>
      <c r="H15" s="47">
        <f>F15-(G15*F15)</f>
        <v>0</v>
      </c>
      <c r="I15" s="48">
        <v>350</v>
      </c>
      <c r="J15" s="49">
        <f t="shared" ref="J15:J63" si="0">H15*I15</f>
        <v>0</v>
      </c>
    </row>
    <row r="16" spans="1:10" x14ac:dyDescent="0.25">
      <c r="A16" s="45">
        <v>3</v>
      </c>
      <c r="B16" s="46" t="s">
        <v>37</v>
      </c>
      <c r="C16" s="46" t="s">
        <v>32</v>
      </c>
      <c r="D16" s="46" t="s">
        <v>38</v>
      </c>
      <c r="E16" s="27"/>
      <c r="F16" s="29"/>
      <c r="G16" s="28"/>
      <c r="H16" s="47">
        <f t="shared" ref="H16:H63" si="1">F16-(G16*F16)</f>
        <v>0</v>
      </c>
      <c r="I16" s="48">
        <v>750</v>
      </c>
      <c r="J16" s="49">
        <f t="shared" si="0"/>
        <v>0</v>
      </c>
    </row>
    <row r="17" spans="1:10" x14ac:dyDescent="0.25">
      <c r="A17" s="45">
        <v>4</v>
      </c>
      <c r="B17" s="46" t="s">
        <v>39</v>
      </c>
      <c r="C17" s="46" t="s">
        <v>32</v>
      </c>
      <c r="D17" s="46" t="s">
        <v>40</v>
      </c>
      <c r="E17" s="27"/>
      <c r="F17" s="29"/>
      <c r="G17" s="28"/>
      <c r="H17" s="47">
        <f>F17-(G17*F17)</f>
        <v>0</v>
      </c>
      <c r="I17" s="48">
        <v>400</v>
      </c>
      <c r="J17" s="49">
        <f t="shared" si="0"/>
        <v>0</v>
      </c>
    </row>
    <row r="18" spans="1:10" hidden="1" x14ac:dyDescent="0.25">
      <c r="A18" s="45">
        <v>5</v>
      </c>
      <c r="B18" s="46" t="s">
        <v>41</v>
      </c>
      <c r="C18" s="46"/>
      <c r="D18" s="46" t="s">
        <v>42</v>
      </c>
      <c r="E18" s="27"/>
      <c r="F18" s="29"/>
      <c r="G18" s="28"/>
      <c r="H18" s="47">
        <f t="shared" si="1"/>
        <v>0</v>
      </c>
      <c r="I18" s="48"/>
      <c r="J18" s="49">
        <f t="shared" si="0"/>
        <v>0</v>
      </c>
    </row>
    <row r="19" spans="1:10" x14ac:dyDescent="0.25">
      <c r="A19" s="45">
        <v>6</v>
      </c>
      <c r="B19" s="46" t="s">
        <v>43</v>
      </c>
      <c r="C19" s="46" t="s">
        <v>32</v>
      </c>
      <c r="D19" s="46" t="s">
        <v>44</v>
      </c>
      <c r="E19" s="27"/>
      <c r="F19" s="29"/>
      <c r="G19" s="28"/>
      <c r="H19" s="47">
        <f t="shared" si="1"/>
        <v>0</v>
      </c>
      <c r="I19" s="48">
        <v>125</v>
      </c>
      <c r="J19" s="49">
        <f t="shared" si="0"/>
        <v>0</v>
      </c>
    </row>
    <row r="20" spans="1:10" x14ac:dyDescent="0.25">
      <c r="A20" s="45">
        <v>7</v>
      </c>
      <c r="B20" s="46" t="s">
        <v>45</v>
      </c>
      <c r="C20" s="46" t="s">
        <v>32</v>
      </c>
      <c r="D20" s="46" t="s">
        <v>46</v>
      </c>
      <c r="E20" s="27"/>
      <c r="F20" s="29"/>
      <c r="G20" s="28"/>
      <c r="H20" s="47">
        <f t="shared" si="1"/>
        <v>0</v>
      </c>
      <c r="I20" s="48">
        <v>600</v>
      </c>
      <c r="J20" s="49">
        <f t="shared" si="0"/>
        <v>0</v>
      </c>
    </row>
    <row r="21" spans="1:10" x14ac:dyDescent="0.25">
      <c r="A21" s="45">
        <v>8</v>
      </c>
      <c r="B21" s="46" t="s">
        <v>47</v>
      </c>
      <c r="C21" s="46" t="s">
        <v>32</v>
      </c>
      <c r="D21" s="46" t="s">
        <v>48</v>
      </c>
      <c r="E21" s="27"/>
      <c r="F21" s="29"/>
      <c r="G21" s="28"/>
      <c r="H21" s="47">
        <f t="shared" si="1"/>
        <v>0</v>
      </c>
      <c r="I21" s="48">
        <v>1000</v>
      </c>
      <c r="J21" s="49">
        <f t="shared" si="0"/>
        <v>0</v>
      </c>
    </row>
    <row r="22" spans="1:10" x14ac:dyDescent="0.25">
      <c r="A22" s="45">
        <v>9</v>
      </c>
      <c r="B22" s="46" t="s">
        <v>49</v>
      </c>
      <c r="C22" s="46" t="s">
        <v>32</v>
      </c>
      <c r="D22" s="46" t="s">
        <v>50</v>
      </c>
      <c r="E22" s="27"/>
      <c r="F22" s="29"/>
      <c r="G22" s="28"/>
      <c r="H22" s="47">
        <f t="shared" si="1"/>
        <v>0</v>
      </c>
      <c r="I22" s="48">
        <v>500</v>
      </c>
      <c r="J22" s="49">
        <f t="shared" si="0"/>
        <v>0</v>
      </c>
    </row>
    <row r="23" spans="1:10" x14ac:dyDescent="0.25">
      <c r="A23" s="45">
        <v>10</v>
      </c>
      <c r="B23" s="46" t="s">
        <v>51</v>
      </c>
      <c r="C23" s="46" t="s">
        <v>32</v>
      </c>
      <c r="D23" s="46" t="s">
        <v>33</v>
      </c>
      <c r="E23" s="27"/>
      <c r="F23" s="29"/>
      <c r="G23" s="28"/>
      <c r="H23" s="47">
        <f t="shared" si="1"/>
        <v>0</v>
      </c>
      <c r="I23" s="48">
        <v>50</v>
      </c>
      <c r="J23" s="49">
        <f t="shared" si="0"/>
        <v>0</v>
      </c>
    </row>
    <row r="24" spans="1:10" x14ac:dyDescent="0.25">
      <c r="A24" s="45">
        <v>11</v>
      </c>
      <c r="B24" s="46" t="s">
        <v>52</v>
      </c>
      <c r="C24" s="46" t="s">
        <v>32</v>
      </c>
      <c r="D24" s="46" t="s">
        <v>46</v>
      </c>
      <c r="E24" s="27"/>
      <c r="F24" s="29"/>
      <c r="G24" s="28"/>
      <c r="H24" s="47">
        <f t="shared" si="1"/>
        <v>0</v>
      </c>
      <c r="I24" s="48">
        <v>150</v>
      </c>
      <c r="J24" s="49">
        <f t="shared" si="0"/>
        <v>0</v>
      </c>
    </row>
    <row r="25" spans="1:10" x14ac:dyDescent="0.25">
      <c r="A25" s="45">
        <v>12</v>
      </c>
      <c r="B25" s="46" t="s">
        <v>53</v>
      </c>
      <c r="C25" s="46" t="s">
        <v>32</v>
      </c>
      <c r="D25" s="46" t="s">
        <v>46</v>
      </c>
      <c r="E25" s="27"/>
      <c r="F25" s="29"/>
      <c r="G25" s="28"/>
      <c r="H25" s="47">
        <f t="shared" si="1"/>
        <v>0</v>
      </c>
      <c r="I25" s="48">
        <v>150</v>
      </c>
      <c r="J25" s="49">
        <f t="shared" si="0"/>
        <v>0</v>
      </c>
    </row>
    <row r="26" spans="1:10" x14ac:dyDescent="0.25">
      <c r="A26" s="45">
        <v>13</v>
      </c>
      <c r="B26" s="46" t="s">
        <v>54</v>
      </c>
      <c r="C26" s="46" t="s">
        <v>32</v>
      </c>
      <c r="D26" s="46" t="s">
        <v>33</v>
      </c>
      <c r="E26" s="27"/>
      <c r="F26" s="29"/>
      <c r="G26" s="28"/>
      <c r="H26" s="47">
        <f t="shared" si="1"/>
        <v>0</v>
      </c>
      <c r="I26" s="48">
        <v>25</v>
      </c>
      <c r="J26" s="49">
        <f t="shared" si="0"/>
        <v>0</v>
      </c>
    </row>
    <row r="27" spans="1:10" x14ac:dyDescent="0.25">
      <c r="A27" s="45">
        <v>14</v>
      </c>
      <c r="B27" s="46" t="s">
        <v>55</v>
      </c>
      <c r="C27" s="46" t="s">
        <v>32</v>
      </c>
      <c r="D27" s="46" t="s">
        <v>56</v>
      </c>
      <c r="E27" s="27"/>
      <c r="F27" s="29"/>
      <c r="G27" s="28"/>
      <c r="H27" s="47">
        <f t="shared" si="1"/>
        <v>0</v>
      </c>
      <c r="I27" s="48">
        <v>500</v>
      </c>
      <c r="J27" s="49">
        <f t="shared" si="0"/>
        <v>0</v>
      </c>
    </row>
    <row r="28" spans="1:10" x14ac:dyDescent="0.25">
      <c r="A28" s="45">
        <v>15</v>
      </c>
      <c r="B28" s="46" t="s">
        <v>57</v>
      </c>
      <c r="C28" s="46" t="s">
        <v>32</v>
      </c>
      <c r="D28" s="46" t="s">
        <v>58</v>
      </c>
      <c r="E28" s="27"/>
      <c r="F28" s="29"/>
      <c r="G28" s="28"/>
      <c r="H28" s="47">
        <f t="shared" si="1"/>
        <v>0</v>
      </c>
      <c r="I28" s="48">
        <v>600</v>
      </c>
      <c r="J28" s="49">
        <f t="shared" si="0"/>
        <v>0</v>
      </c>
    </row>
    <row r="29" spans="1:10" x14ac:dyDescent="0.25">
      <c r="A29" s="45">
        <v>16</v>
      </c>
      <c r="B29" s="46" t="s">
        <v>59</v>
      </c>
      <c r="C29" s="46" t="s">
        <v>32</v>
      </c>
      <c r="D29" s="46" t="s">
        <v>60</v>
      </c>
      <c r="E29" s="27"/>
      <c r="F29" s="29"/>
      <c r="G29" s="28"/>
      <c r="H29" s="47">
        <f t="shared" si="1"/>
        <v>0</v>
      </c>
      <c r="I29" s="48">
        <v>250</v>
      </c>
      <c r="J29" s="49">
        <f t="shared" si="0"/>
        <v>0</v>
      </c>
    </row>
    <row r="30" spans="1:10" x14ac:dyDescent="0.25">
      <c r="A30" s="45">
        <v>17</v>
      </c>
      <c r="B30" s="46" t="s">
        <v>61</v>
      </c>
      <c r="C30" s="46" t="s">
        <v>32</v>
      </c>
      <c r="D30" s="46" t="s">
        <v>46</v>
      </c>
      <c r="E30" s="27"/>
      <c r="F30" s="29"/>
      <c r="G30" s="28"/>
      <c r="H30" s="47">
        <f t="shared" si="1"/>
        <v>0</v>
      </c>
      <c r="I30" s="48">
        <v>300</v>
      </c>
      <c r="J30" s="49">
        <f t="shared" si="0"/>
        <v>0</v>
      </c>
    </row>
    <row r="31" spans="1:10" x14ac:dyDescent="0.25">
      <c r="A31" s="45">
        <v>18</v>
      </c>
      <c r="B31" s="46" t="s">
        <v>62</v>
      </c>
      <c r="C31" s="46" t="s">
        <v>32</v>
      </c>
      <c r="D31" s="46" t="s">
        <v>63</v>
      </c>
      <c r="E31" s="27"/>
      <c r="F31" s="29"/>
      <c r="G31" s="28"/>
      <c r="H31" s="47">
        <f t="shared" si="1"/>
        <v>0</v>
      </c>
      <c r="I31" s="48">
        <v>500</v>
      </c>
      <c r="J31" s="49">
        <f t="shared" si="0"/>
        <v>0</v>
      </c>
    </row>
    <row r="32" spans="1:10" x14ac:dyDescent="0.25">
      <c r="A32" s="45">
        <v>19</v>
      </c>
      <c r="B32" s="46" t="s">
        <v>64</v>
      </c>
      <c r="C32" s="46" t="s">
        <v>32</v>
      </c>
      <c r="D32" s="46" t="s">
        <v>65</v>
      </c>
      <c r="E32" s="27"/>
      <c r="F32" s="29"/>
      <c r="G32" s="28"/>
      <c r="H32" s="47">
        <f t="shared" si="1"/>
        <v>0</v>
      </c>
      <c r="I32" s="48">
        <v>450</v>
      </c>
      <c r="J32" s="49">
        <f t="shared" si="0"/>
        <v>0</v>
      </c>
    </row>
    <row r="33" spans="1:10" x14ac:dyDescent="0.25">
      <c r="A33" s="45">
        <v>20</v>
      </c>
      <c r="B33" s="46" t="s">
        <v>66</v>
      </c>
      <c r="C33" s="46" t="s">
        <v>32</v>
      </c>
      <c r="D33" s="46" t="s">
        <v>65</v>
      </c>
      <c r="E33" s="27"/>
      <c r="F33" s="29"/>
      <c r="G33" s="28"/>
      <c r="H33" s="47">
        <f t="shared" si="1"/>
        <v>0</v>
      </c>
      <c r="I33" s="48">
        <v>450</v>
      </c>
      <c r="J33" s="49">
        <f t="shared" si="0"/>
        <v>0</v>
      </c>
    </row>
    <row r="34" spans="1:10" x14ac:dyDescent="0.25">
      <c r="A34" s="45">
        <v>21</v>
      </c>
      <c r="B34" s="46" t="s">
        <v>67</v>
      </c>
      <c r="C34" s="46" t="s">
        <v>32</v>
      </c>
      <c r="D34" s="46" t="s">
        <v>40</v>
      </c>
      <c r="E34" s="27"/>
      <c r="F34" s="29"/>
      <c r="G34" s="28"/>
      <c r="H34" s="47">
        <f t="shared" si="1"/>
        <v>0</v>
      </c>
      <c r="I34" s="48">
        <v>150</v>
      </c>
      <c r="J34" s="49">
        <f t="shared" si="0"/>
        <v>0</v>
      </c>
    </row>
    <row r="35" spans="1:10" x14ac:dyDescent="0.25">
      <c r="A35" s="45">
        <v>22</v>
      </c>
      <c r="B35" s="46" t="s">
        <v>68</v>
      </c>
      <c r="C35" s="46" t="s">
        <v>32</v>
      </c>
      <c r="D35" s="46" t="s">
        <v>60</v>
      </c>
      <c r="E35" s="27"/>
      <c r="F35" s="29"/>
      <c r="G35" s="28"/>
      <c r="H35" s="47">
        <f t="shared" si="1"/>
        <v>0</v>
      </c>
      <c r="I35" s="48">
        <v>100</v>
      </c>
      <c r="J35" s="49">
        <f t="shared" si="0"/>
        <v>0</v>
      </c>
    </row>
    <row r="36" spans="1:10" x14ac:dyDescent="0.25">
      <c r="A36" s="45">
        <v>23</v>
      </c>
      <c r="B36" s="46" t="s">
        <v>69</v>
      </c>
      <c r="C36" s="46" t="s">
        <v>32</v>
      </c>
      <c r="D36" s="46" t="s">
        <v>63</v>
      </c>
      <c r="E36" s="27"/>
      <c r="F36" s="29"/>
      <c r="G36" s="28"/>
      <c r="H36" s="47">
        <f t="shared" si="1"/>
        <v>0</v>
      </c>
      <c r="I36" s="48">
        <v>250</v>
      </c>
      <c r="J36" s="49">
        <f t="shared" si="0"/>
        <v>0</v>
      </c>
    </row>
    <row r="37" spans="1:10" x14ac:dyDescent="0.25">
      <c r="A37" s="45">
        <v>24</v>
      </c>
      <c r="B37" s="46" t="s">
        <v>70</v>
      </c>
      <c r="C37" s="46" t="s">
        <v>32</v>
      </c>
      <c r="D37" s="46" t="s">
        <v>71</v>
      </c>
      <c r="E37" s="27"/>
      <c r="F37" s="29"/>
      <c r="G37" s="28"/>
      <c r="H37" s="47">
        <f t="shared" si="1"/>
        <v>0</v>
      </c>
      <c r="I37" s="48">
        <v>100</v>
      </c>
      <c r="J37" s="49">
        <f t="shared" si="0"/>
        <v>0</v>
      </c>
    </row>
    <row r="38" spans="1:10" x14ac:dyDescent="0.25">
      <c r="A38" s="45">
        <v>25</v>
      </c>
      <c r="B38" s="46" t="s">
        <v>72</v>
      </c>
      <c r="C38" s="46" t="s">
        <v>32</v>
      </c>
      <c r="D38" s="46" t="s">
        <v>73</v>
      </c>
      <c r="E38" s="27"/>
      <c r="F38" s="29"/>
      <c r="G38" s="28"/>
      <c r="H38" s="47">
        <f t="shared" si="1"/>
        <v>0</v>
      </c>
      <c r="I38" s="48">
        <v>300</v>
      </c>
      <c r="J38" s="49">
        <f t="shared" si="0"/>
        <v>0</v>
      </c>
    </row>
    <row r="39" spans="1:10" x14ac:dyDescent="0.25">
      <c r="A39" s="45">
        <v>26</v>
      </c>
      <c r="B39" s="46" t="s">
        <v>74</v>
      </c>
      <c r="C39" s="46" t="s">
        <v>32</v>
      </c>
      <c r="D39" s="46" t="s">
        <v>75</v>
      </c>
      <c r="E39" s="27"/>
      <c r="F39" s="29"/>
      <c r="G39" s="28"/>
      <c r="H39" s="47">
        <f t="shared" si="1"/>
        <v>0</v>
      </c>
      <c r="I39" s="48">
        <v>10</v>
      </c>
      <c r="J39" s="49">
        <f t="shared" si="0"/>
        <v>0</v>
      </c>
    </row>
    <row r="40" spans="1:10" x14ac:dyDescent="0.25">
      <c r="A40" s="45">
        <v>27</v>
      </c>
      <c r="B40" s="46" t="s">
        <v>76</v>
      </c>
      <c r="C40" s="46" t="s">
        <v>77</v>
      </c>
      <c r="D40" s="46" t="s">
        <v>78</v>
      </c>
      <c r="E40" s="27"/>
      <c r="F40" s="29"/>
      <c r="G40" s="28"/>
      <c r="H40" s="47">
        <f t="shared" si="1"/>
        <v>0</v>
      </c>
      <c r="I40" s="48">
        <v>60</v>
      </c>
      <c r="J40" s="49">
        <f t="shared" si="0"/>
        <v>0</v>
      </c>
    </row>
    <row r="41" spans="1:10" x14ac:dyDescent="0.25">
      <c r="A41" s="45">
        <v>28</v>
      </c>
      <c r="B41" s="46" t="s">
        <v>79</v>
      </c>
      <c r="C41" s="46" t="s">
        <v>32</v>
      </c>
      <c r="D41" s="46" t="s">
        <v>46</v>
      </c>
      <c r="E41" s="27"/>
      <c r="F41" s="29"/>
      <c r="G41" s="28"/>
      <c r="H41" s="47">
        <f t="shared" si="1"/>
        <v>0</v>
      </c>
      <c r="I41" s="48">
        <v>15</v>
      </c>
      <c r="J41" s="49">
        <f t="shared" si="0"/>
        <v>0</v>
      </c>
    </row>
    <row r="42" spans="1:10" x14ac:dyDescent="0.25">
      <c r="A42" s="45">
        <v>29</v>
      </c>
      <c r="B42" s="46" t="s">
        <v>80</v>
      </c>
      <c r="C42" s="46" t="s">
        <v>32</v>
      </c>
      <c r="D42" s="46" t="s">
        <v>81</v>
      </c>
      <c r="E42" s="27"/>
      <c r="F42" s="29"/>
      <c r="G42" s="28"/>
      <c r="H42" s="47">
        <f t="shared" si="1"/>
        <v>0</v>
      </c>
      <c r="I42" s="48">
        <v>40</v>
      </c>
      <c r="J42" s="49">
        <f t="shared" si="0"/>
        <v>0</v>
      </c>
    </row>
    <row r="43" spans="1:10" x14ac:dyDescent="0.25">
      <c r="A43" s="45">
        <v>30</v>
      </c>
      <c r="B43" s="46" t="s">
        <v>82</v>
      </c>
      <c r="C43" s="46" t="s">
        <v>35</v>
      </c>
      <c r="D43" s="46" t="s">
        <v>81</v>
      </c>
      <c r="E43" s="27"/>
      <c r="F43" s="29"/>
      <c r="G43" s="28"/>
      <c r="H43" s="47">
        <f t="shared" si="1"/>
        <v>0</v>
      </c>
      <c r="I43" s="48">
        <v>10</v>
      </c>
      <c r="J43" s="49">
        <f t="shared" si="0"/>
        <v>0</v>
      </c>
    </row>
    <row r="44" spans="1:10" x14ac:dyDescent="0.25">
      <c r="A44" s="45">
        <v>31</v>
      </c>
      <c r="B44" s="46" t="s">
        <v>83</v>
      </c>
      <c r="C44" s="46" t="s">
        <v>32</v>
      </c>
      <c r="D44" s="46" t="s">
        <v>84</v>
      </c>
      <c r="E44" s="27"/>
      <c r="F44" s="29"/>
      <c r="G44" s="28"/>
      <c r="H44" s="47">
        <f t="shared" si="1"/>
        <v>0</v>
      </c>
      <c r="I44" s="48">
        <v>250</v>
      </c>
      <c r="J44" s="49">
        <f t="shared" si="0"/>
        <v>0</v>
      </c>
    </row>
    <row r="45" spans="1:10" x14ac:dyDescent="0.25">
      <c r="A45" s="45">
        <v>32</v>
      </c>
      <c r="B45" s="46" t="s">
        <v>85</v>
      </c>
      <c r="C45" s="46" t="s">
        <v>32</v>
      </c>
      <c r="D45" s="46" t="s">
        <v>86</v>
      </c>
      <c r="E45" s="27"/>
      <c r="F45" s="29"/>
      <c r="G45" s="28"/>
      <c r="H45" s="47">
        <f t="shared" si="1"/>
        <v>0</v>
      </c>
      <c r="I45" s="48">
        <v>5</v>
      </c>
      <c r="J45" s="49">
        <f t="shared" si="0"/>
        <v>0</v>
      </c>
    </row>
    <row r="46" spans="1:10" x14ac:dyDescent="0.25">
      <c r="A46" s="45">
        <v>33</v>
      </c>
      <c r="B46" s="46" t="s">
        <v>87</v>
      </c>
      <c r="C46" s="46" t="s">
        <v>32</v>
      </c>
      <c r="D46" s="46" t="s">
        <v>75</v>
      </c>
      <c r="E46" s="27"/>
      <c r="F46" s="29"/>
      <c r="G46" s="28"/>
      <c r="H46" s="47">
        <f t="shared" si="1"/>
        <v>0</v>
      </c>
      <c r="I46" s="48">
        <v>5</v>
      </c>
      <c r="J46" s="49">
        <f t="shared" si="0"/>
        <v>0</v>
      </c>
    </row>
    <row r="47" spans="1:10" x14ac:dyDescent="0.25">
      <c r="A47" s="45">
        <v>34</v>
      </c>
      <c r="B47" s="46" t="s">
        <v>88</v>
      </c>
      <c r="C47" s="46" t="s">
        <v>32</v>
      </c>
      <c r="D47" s="46" t="s">
        <v>89</v>
      </c>
      <c r="E47" s="27"/>
      <c r="F47" s="29"/>
      <c r="G47" s="28"/>
      <c r="H47" s="47">
        <f t="shared" si="1"/>
        <v>0</v>
      </c>
      <c r="I47" s="48">
        <v>100</v>
      </c>
      <c r="J47" s="49">
        <f t="shared" si="0"/>
        <v>0</v>
      </c>
    </row>
    <row r="48" spans="1:10" ht="14.25" customHeight="1" x14ac:dyDescent="0.25">
      <c r="A48" s="45">
        <v>35</v>
      </c>
      <c r="B48" s="46" t="s">
        <v>90</v>
      </c>
      <c r="C48" s="46" t="s">
        <v>35</v>
      </c>
      <c r="D48" s="46" t="s">
        <v>81</v>
      </c>
      <c r="E48" s="27"/>
      <c r="F48" s="29"/>
      <c r="G48" s="28"/>
      <c r="H48" s="47">
        <f t="shared" si="1"/>
        <v>0</v>
      </c>
      <c r="I48" s="48">
        <v>8</v>
      </c>
      <c r="J48" s="49">
        <f t="shared" si="0"/>
        <v>0</v>
      </c>
    </row>
    <row r="49" spans="1:10" x14ac:dyDescent="0.25">
      <c r="A49" s="45">
        <v>36</v>
      </c>
      <c r="B49" s="46" t="s">
        <v>91</v>
      </c>
      <c r="C49" s="46" t="s">
        <v>32</v>
      </c>
      <c r="D49" s="46" t="s">
        <v>92</v>
      </c>
      <c r="E49" s="27"/>
      <c r="F49" s="29"/>
      <c r="G49" s="28"/>
      <c r="H49" s="47">
        <f t="shared" si="1"/>
        <v>0</v>
      </c>
      <c r="I49" s="48">
        <v>5</v>
      </c>
      <c r="J49" s="49">
        <f t="shared" si="0"/>
        <v>0</v>
      </c>
    </row>
    <row r="50" spans="1:10" x14ac:dyDescent="0.25">
      <c r="A50" s="45">
        <v>37</v>
      </c>
      <c r="B50" s="46" t="s">
        <v>93</v>
      </c>
      <c r="C50" s="46" t="s">
        <v>32</v>
      </c>
      <c r="D50" s="46" t="s">
        <v>46</v>
      </c>
      <c r="E50" s="27"/>
      <c r="F50" s="29"/>
      <c r="G50" s="28"/>
      <c r="H50" s="47">
        <f t="shared" si="1"/>
        <v>0</v>
      </c>
      <c r="I50" s="48">
        <v>25</v>
      </c>
      <c r="J50" s="49">
        <f t="shared" si="0"/>
        <v>0</v>
      </c>
    </row>
    <row r="51" spans="1:10" x14ac:dyDescent="0.25">
      <c r="A51" s="45">
        <v>38</v>
      </c>
      <c r="B51" s="46" t="s">
        <v>94</v>
      </c>
      <c r="C51" s="46" t="s">
        <v>32</v>
      </c>
      <c r="D51" s="46" t="s">
        <v>95</v>
      </c>
      <c r="E51" s="27"/>
      <c r="F51" s="29"/>
      <c r="G51" s="28"/>
      <c r="H51" s="47">
        <f t="shared" si="1"/>
        <v>0</v>
      </c>
      <c r="I51" s="48">
        <v>15</v>
      </c>
      <c r="J51" s="49">
        <f t="shared" si="0"/>
        <v>0</v>
      </c>
    </row>
    <row r="52" spans="1:10" x14ac:dyDescent="0.25">
      <c r="A52" s="45">
        <v>39</v>
      </c>
      <c r="B52" s="46" t="s">
        <v>96</v>
      </c>
      <c r="C52" s="46" t="s">
        <v>32</v>
      </c>
      <c r="D52" s="46" t="s">
        <v>58</v>
      </c>
      <c r="E52" s="27"/>
      <c r="F52" s="29"/>
      <c r="G52" s="28"/>
      <c r="H52" s="47">
        <f t="shared" si="1"/>
        <v>0</v>
      </c>
      <c r="I52" s="48">
        <v>50</v>
      </c>
      <c r="J52" s="49">
        <f t="shared" si="0"/>
        <v>0</v>
      </c>
    </row>
    <row r="53" spans="1:10" x14ac:dyDescent="0.25">
      <c r="A53" s="45">
        <v>40</v>
      </c>
      <c r="B53" s="46" t="s">
        <v>97</v>
      </c>
      <c r="C53" s="46" t="s">
        <v>32</v>
      </c>
      <c r="D53" s="46" t="s">
        <v>98</v>
      </c>
      <c r="E53" s="27"/>
      <c r="F53" s="29"/>
      <c r="G53" s="28"/>
      <c r="H53" s="47">
        <f t="shared" si="1"/>
        <v>0</v>
      </c>
      <c r="I53" s="48">
        <v>30</v>
      </c>
      <c r="J53" s="49">
        <f t="shared" si="0"/>
        <v>0</v>
      </c>
    </row>
    <row r="54" spans="1:10" x14ac:dyDescent="0.25">
      <c r="A54" s="45">
        <v>41</v>
      </c>
      <c r="B54" s="46" t="s">
        <v>99</v>
      </c>
      <c r="C54" s="46" t="s">
        <v>32</v>
      </c>
      <c r="D54" s="46" t="s">
        <v>46</v>
      </c>
      <c r="E54" s="27"/>
      <c r="F54" s="29"/>
      <c r="G54" s="28"/>
      <c r="H54" s="47">
        <f t="shared" si="1"/>
        <v>0</v>
      </c>
      <c r="I54" s="48">
        <v>40</v>
      </c>
      <c r="J54" s="49">
        <f t="shared" si="0"/>
        <v>0</v>
      </c>
    </row>
    <row r="55" spans="1:10" x14ac:dyDescent="0.25">
      <c r="A55" s="45">
        <v>42</v>
      </c>
      <c r="B55" s="46" t="s">
        <v>100</v>
      </c>
      <c r="C55" s="46" t="s">
        <v>32</v>
      </c>
      <c r="D55" s="46" t="s">
        <v>46</v>
      </c>
      <c r="E55" s="27"/>
      <c r="F55" s="29"/>
      <c r="G55" s="28"/>
      <c r="H55" s="47">
        <f t="shared" si="1"/>
        <v>0</v>
      </c>
      <c r="I55" s="48">
        <v>15</v>
      </c>
      <c r="J55" s="49">
        <f t="shared" si="0"/>
        <v>0</v>
      </c>
    </row>
    <row r="56" spans="1:10" x14ac:dyDescent="0.25">
      <c r="A56" s="45">
        <v>43</v>
      </c>
      <c r="B56" s="46" t="s">
        <v>101</v>
      </c>
      <c r="C56" s="46" t="s">
        <v>32</v>
      </c>
      <c r="D56" s="46" t="s">
        <v>102</v>
      </c>
      <c r="E56" s="27"/>
      <c r="F56" s="29"/>
      <c r="G56" s="28"/>
      <c r="H56" s="47">
        <f t="shared" si="1"/>
        <v>0</v>
      </c>
      <c r="I56" s="48">
        <v>25</v>
      </c>
      <c r="J56" s="49">
        <f t="shared" si="0"/>
        <v>0</v>
      </c>
    </row>
    <row r="57" spans="1:10" ht="15.75" customHeight="1" x14ac:dyDescent="0.25">
      <c r="A57" s="45">
        <v>44</v>
      </c>
      <c r="B57" s="46" t="s">
        <v>103</v>
      </c>
      <c r="C57" s="46" t="s">
        <v>32</v>
      </c>
      <c r="D57" s="46" t="s">
        <v>36</v>
      </c>
      <c r="E57" s="27"/>
      <c r="F57" s="29"/>
      <c r="G57" s="28"/>
      <c r="H57" s="47">
        <f t="shared" si="1"/>
        <v>0</v>
      </c>
      <c r="I57" s="48">
        <v>40</v>
      </c>
      <c r="J57" s="49">
        <f t="shared" si="0"/>
        <v>0</v>
      </c>
    </row>
    <row r="58" spans="1:10" x14ac:dyDescent="0.25">
      <c r="A58" s="45">
        <v>45</v>
      </c>
      <c r="B58" s="46" t="s">
        <v>104</v>
      </c>
      <c r="C58" s="46" t="s">
        <v>32</v>
      </c>
      <c r="D58" s="46" t="s">
        <v>46</v>
      </c>
      <c r="E58" s="27"/>
      <c r="F58" s="29"/>
      <c r="G58" s="28"/>
      <c r="H58" s="47">
        <f t="shared" si="1"/>
        <v>0</v>
      </c>
      <c r="I58" s="48">
        <v>50</v>
      </c>
      <c r="J58" s="49">
        <f t="shared" si="0"/>
        <v>0</v>
      </c>
    </row>
    <row r="59" spans="1:10" x14ac:dyDescent="0.25">
      <c r="A59" s="45">
        <v>46</v>
      </c>
      <c r="B59" s="46" t="s">
        <v>105</v>
      </c>
      <c r="C59" s="46" t="s">
        <v>32</v>
      </c>
      <c r="D59" s="46" t="s">
        <v>46</v>
      </c>
      <c r="E59" s="27"/>
      <c r="F59" s="29"/>
      <c r="G59" s="28"/>
      <c r="H59" s="47">
        <f t="shared" si="1"/>
        <v>0</v>
      </c>
      <c r="I59" s="48">
        <v>10</v>
      </c>
      <c r="J59" s="49">
        <f t="shared" si="0"/>
        <v>0</v>
      </c>
    </row>
    <row r="60" spans="1:10" x14ac:dyDescent="0.25">
      <c r="A60" s="45">
        <v>47</v>
      </c>
      <c r="B60" s="46" t="s">
        <v>106</v>
      </c>
      <c r="C60" s="46" t="s">
        <v>32</v>
      </c>
      <c r="D60" s="46" t="s">
        <v>46</v>
      </c>
      <c r="E60" s="27"/>
      <c r="F60" s="29"/>
      <c r="G60" s="28"/>
      <c r="H60" s="47">
        <f t="shared" si="1"/>
        <v>0</v>
      </c>
      <c r="I60" s="48">
        <v>40</v>
      </c>
      <c r="J60" s="49">
        <f t="shared" si="0"/>
        <v>0</v>
      </c>
    </row>
    <row r="61" spans="1:10" x14ac:dyDescent="0.25">
      <c r="A61" s="45">
        <v>48</v>
      </c>
      <c r="B61" s="46" t="s">
        <v>107</v>
      </c>
      <c r="C61" s="46" t="s">
        <v>32</v>
      </c>
      <c r="D61" s="46" t="s">
        <v>95</v>
      </c>
      <c r="E61" s="27"/>
      <c r="F61" s="29"/>
      <c r="G61" s="28"/>
      <c r="H61" s="47">
        <f t="shared" si="1"/>
        <v>0</v>
      </c>
      <c r="I61" s="48">
        <v>10</v>
      </c>
      <c r="J61" s="49">
        <f t="shared" si="0"/>
        <v>0</v>
      </c>
    </row>
    <row r="62" spans="1:10" x14ac:dyDescent="0.25">
      <c r="A62" s="45">
        <v>49</v>
      </c>
      <c r="B62" s="46" t="s">
        <v>108</v>
      </c>
      <c r="C62" s="46" t="s">
        <v>32</v>
      </c>
      <c r="D62" s="46" t="s">
        <v>60</v>
      </c>
      <c r="E62" s="27"/>
      <c r="F62" s="29"/>
      <c r="G62" s="28"/>
      <c r="H62" s="47">
        <f t="shared" si="1"/>
        <v>0</v>
      </c>
      <c r="I62" s="48">
        <v>5</v>
      </c>
      <c r="J62" s="49">
        <f t="shared" si="0"/>
        <v>0</v>
      </c>
    </row>
    <row r="63" spans="1:10" x14ac:dyDescent="0.25">
      <c r="A63" s="45">
        <v>50</v>
      </c>
      <c r="B63" s="50" t="s">
        <v>109</v>
      </c>
      <c r="C63" s="46" t="s">
        <v>32</v>
      </c>
      <c r="D63" s="50" t="s">
        <v>110</v>
      </c>
      <c r="E63" s="27"/>
      <c r="F63" s="29"/>
      <c r="G63" s="28"/>
      <c r="H63" s="47">
        <f t="shared" si="1"/>
        <v>0</v>
      </c>
      <c r="I63" s="48">
        <v>5</v>
      </c>
      <c r="J63" s="49">
        <f t="shared" si="0"/>
        <v>0</v>
      </c>
    </row>
    <row r="64" spans="1:10" ht="18.75" x14ac:dyDescent="0.3">
      <c r="I64" s="51" t="s">
        <v>111</v>
      </c>
      <c r="J64" s="52">
        <f>SUM(J14:J63)</f>
        <v>0</v>
      </c>
    </row>
    <row r="66" spans="1:11" x14ac:dyDescent="0.25">
      <c r="B66" s="53"/>
    </row>
    <row r="67" spans="1:11" s="57" customFormat="1" ht="40.5" x14ac:dyDescent="0.25">
      <c r="A67" s="54"/>
      <c r="B67" s="55" t="s">
        <v>112</v>
      </c>
      <c r="C67" s="92" t="s">
        <v>113</v>
      </c>
      <c r="D67" s="92"/>
      <c r="E67" s="92"/>
      <c r="F67" s="92"/>
      <c r="G67" s="56" t="s">
        <v>114</v>
      </c>
      <c r="H67" s="56"/>
      <c r="I67" s="54" t="s">
        <v>115</v>
      </c>
      <c r="J67" s="54" t="s">
        <v>111</v>
      </c>
    </row>
    <row r="68" spans="1:11" x14ac:dyDescent="0.25">
      <c r="A68" s="58">
        <v>1</v>
      </c>
      <c r="B68" s="59" t="s">
        <v>116</v>
      </c>
      <c r="C68" s="60"/>
      <c r="D68" s="60"/>
      <c r="E68" s="60"/>
      <c r="F68" s="61"/>
      <c r="G68" s="31"/>
      <c r="H68" s="104"/>
      <c r="I68" s="62">
        <v>40000</v>
      </c>
      <c r="J68" s="49">
        <f>I68-(G68*I68)</f>
        <v>40000</v>
      </c>
    </row>
    <row r="69" spans="1:11" x14ac:dyDescent="0.25">
      <c r="A69" s="58">
        <v>2</v>
      </c>
      <c r="B69" s="59" t="s">
        <v>117</v>
      </c>
      <c r="C69" s="60"/>
      <c r="D69" s="60"/>
      <c r="E69" s="60"/>
      <c r="F69" s="61"/>
      <c r="G69" s="31"/>
      <c r="H69" s="105"/>
      <c r="I69" s="62">
        <v>10000</v>
      </c>
      <c r="J69" s="49">
        <f t="shared" ref="J69:J72" si="2">I69-(G69*I69)</f>
        <v>10000</v>
      </c>
    </row>
    <row r="70" spans="1:11" x14ac:dyDescent="0.25">
      <c r="A70" s="58">
        <v>3</v>
      </c>
      <c r="B70" s="59" t="s">
        <v>118</v>
      </c>
      <c r="C70" s="60"/>
      <c r="D70" s="60"/>
      <c r="E70" s="60"/>
      <c r="F70" s="61"/>
      <c r="G70" s="31"/>
      <c r="H70" s="105"/>
      <c r="I70" s="62">
        <v>5000</v>
      </c>
      <c r="J70" s="49">
        <f t="shared" si="2"/>
        <v>5000</v>
      </c>
    </row>
    <row r="71" spans="1:11" x14ac:dyDescent="0.25">
      <c r="A71" s="58">
        <v>4</v>
      </c>
      <c r="B71" s="59" t="s">
        <v>119</v>
      </c>
      <c r="C71" s="60"/>
      <c r="D71" s="60"/>
      <c r="E71" s="60"/>
      <c r="F71" s="61"/>
      <c r="G71" s="31"/>
      <c r="H71" s="105"/>
      <c r="I71" s="62">
        <v>2000</v>
      </c>
      <c r="J71" s="49">
        <f t="shared" si="2"/>
        <v>2000</v>
      </c>
    </row>
    <row r="72" spans="1:11" x14ac:dyDescent="0.25">
      <c r="A72" s="58">
        <v>5</v>
      </c>
      <c r="B72" s="59" t="s">
        <v>120</v>
      </c>
      <c r="C72" s="60"/>
      <c r="D72" s="60"/>
      <c r="E72" s="60"/>
      <c r="F72" s="61"/>
      <c r="G72" s="31"/>
      <c r="H72" s="106"/>
      <c r="I72" s="62">
        <v>1000</v>
      </c>
      <c r="J72" s="49">
        <f t="shared" si="2"/>
        <v>1000</v>
      </c>
    </row>
    <row r="73" spans="1:11" ht="18.75" x14ac:dyDescent="0.3">
      <c r="I73" s="51" t="s">
        <v>111</v>
      </c>
      <c r="J73" s="63">
        <f>SUM(J68:J72)</f>
        <v>58000</v>
      </c>
    </row>
    <row r="76" spans="1:11" ht="26.25" customHeight="1" x14ac:dyDescent="0.25">
      <c r="G76" s="93" t="s">
        <v>121</v>
      </c>
      <c r="H76" s="94"/>
      <c r="I76" s="95"/>
      <c r="J76" s="99">
        <f>J64+J73</f>
        <v>58000</v>
      </c>
      <c r="K76" s="64"/>
    </row>
    <row r="77" spans="1:11" x14ac:dyDescent="0.25">
      <c r="F77" s="65"/>
      <c r="G77" s="96"/>
      <c r="H77" s="97"/>
      <c r="I77" s="98"/>
      <c r="J77" s="96"/>
      <c r="K77" s="64"/>
    </row>
  </sheetData>
  <sheetProtection algorithmName="SHA-512" hashValue="p7rwBjq52OswfplL4/qyGd+d175h5Y/SBxQpi+HkQlVCtk5pT8jM1iIXg6qJcMOUEbPgMSxgwV2McGEazoUXlA==" saltValue="473o7UH0FVuUby63w6Nh3g==" spinCount="100000" sheet="1" objects="1" scenarios="1"/>
  <mergeCells count="15">
    <mergeCell ref="C67:F67"/>
    <mergeCell ref="G76:I77"/>
    <mergeCell ref="J76:J77"/>
    <mergeCell ref="J12:J13"/>
    <mergeCell ref="A12:I12"/>
    <mergeCell ref="H68:H72"/>
    <mergeCell ref="A1:J2"/>
    <mergeCell ref="A3:J3"/>
    <mergeCell ref="B4:J4"/>
    <mergeCell ref="B10:J10"/>
    <mergeCell ref="B5:J5"/>
    <mergeCell ref="B6:J6"/>
    <mergeCell ref="B7:J7"/>
    <mergeCell ref="B8:J8"/>
    <mergeCell ref="B9:J9"/>
  </mergeCells>
  <phoneticPr fontId="6" type="noConversion"/>
  <pageMargins left="0.7" right="0.7" top="0.75" bottom="0.75" header="0.3" footer="0.3"/>
  <pageSetup paperSize="9" scale="67"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B7D09-92E7-4F08-873F-692188E73E43}">
  <dimension ref="A1:F32"/>
  <sheetViews>
    <sheetView workbookViewId="0">
      <selection activeCell="B24" sqref="B24:F24"/>
    </sheetView>
  </sheetViews>
  <sheetFormatPr defaultRowHeight="15" x14ac:dyDescent="0.25"/>
  <cols>
    <col min="1" max="1" width="9.140625" style="26"/>
    <col min="6" max="6" width="47" customWidth="1"/>
  </cols>
  <sheetData>
    <row r="1" spans="1:6" x14ac:dyDescent="0.25">
      <c r="A1" s="30">
        <v>1</v>
      </c>
      <c r="B1" s="110" t="s">
        <v>122</v>
      </c>
      <c r="C1" s="111"/>
      <c r="D1" s="111"/>
      <c r="E1" s="111"/>
      <c r="F1" s="112"/>
    </row>
    <row r="2" spans="1:6" x14ac:dyDescent="0.25">
      <c r="A2" s="26" t="s">
        <v>123</v>
      </c>
      <c r="B2" s="107" t="s">
        <v>124</v>
      </c>
      <c r="C2" s="108"/>
      <c r="D2" s="108"/>
      <c r="E2" s="108"/>
      <c r="F2" s="109"/>
    </row>
    <row r="3" spans="1:6" x14ac:dyDescent="0.25">
      <c r="A3" s="26" t="s">
        <v>125</v>
      </c>
      <c r="B3" s="107" t="s">
        <v>126</v>
      </c>
      <c r="C3" s="108"/>
      <c r="D3" s="108"/>
      <c r="E3" s="108"/>
      <c r="F3" s="109"/>
    </row>
    <row r="4" spans="1:6" x14ac:dyDescent="0.25">
      <c r="A4" s="26" t="s">
        <v>127</v>
      </c>
      <c r="B4" s="107" t="s">
        <v>128</v>
      </c>
      <c r="C4" s="108"/>
      <c r="D4" s="108"/>
      <c r="E4" s="108"/>
      <c r="F4" s="109"/>
    </row>
    <row r="5" spans="1:6" x14ac:dyDescent="0.25">
      <c r="A5" s="26" t="s">
        <v>129</v>
      </c>
      <c r="B5" s="107" t="s">
        <v>130</v>
      </c>
      <c r="C5" s="108"/>
      <c r="D5" s="108"/>
      <c r="E5" s="108"/>
      <c r="F5" s="109"/>
    </row>
    <row r="6" spans="1:6" x14ac:dyDescent="0.25">
      <c r="A6" s="26" t="s">
        <v>131</v>
      </c>
      <c r="B6" s="107" t="s">
        <v>132</v>
      </c>
      <c r="C6" s="108"/>
      <c r="D6" s="108"/>
      <c r="E6" s="108"/>
      <c r="F6" s="109"/>
    </row>
    <row r="7" spans="1:6" x14ac:dyDescent="0.25">
      <c r="A7" s="26" t="s">
        <v>133</v>
      </c>
      <c r="B7" s="107" t="s">
        <v>134</v>
      </c>
      <c r="C7" s="108"/>
      <c r="D7" s="108"/>
      <c r="E7" s="108"/>
      <c r="F7" s="109"/>
    </row>
    <row r="8" spans="1:6" x14ac:dyDescent="0.25">
      <c r="A8" s="26" t="s">
        <v>135</v>
      </c>
      <c r="B8" s="107" t="s">
        <v>136</v>
      </c>
      <c r="C8" s="108"/>
      <c r="D8" s="108"/>
      <c r="E8" s="108"/>
      <c r="F8" s="109"/>
    </row>
    <row r="9" spans="1:6" x14ac:dyDescent="0.25">
      <c r="A9" s="26" t="s">
        <v>137</v>
      </c>
      <c r="B9" s="107" t="s">
        <v>138</v>
      </c>
      <c r="C9" s="108"/>
      <c r="D9" s="108"/>
      <c r="E9" s="108"/>
      <c r="F9" s="109"/>
    </row>
    <row r="10" spans="1:6" x14ac:dyDescent="0.25">
      <c r="A10" s="26" t="s">
        <v>139</v>
      </c>
      <c r="B10" s="107" t="s">
        <v>140</v>
      </c>
      <c r="C10" s="108"/>
      <c r="D10" s="108"/>
      <c r="E10" s="108"/>
      <c r="F10" s="109"/>
    </row>
    <row r="11" spans="1:6" x14ac:dyDescent="0.25">
      <c r="A11" s="26" t="s">
        <v>141</v>
      </c>
      <c r="B11" s="107" t="s">
        <v>142</v>
      </c>
      <c r="C11" s="108"/>
      <c r="D11" s="108"/>
      <c r="E11" s="108"/>
      <c r="F11" s="109"/>
    </row>
    <row r="12" spans="1:6" x14ac:dyDescent="0.25">
      <c r="A12" s="26" t="s">
        <v>143</v>
      </c>
      <c r="B12" s="107" t="s">
        <v>144</v>
      </c>
      <c r="C12" s="108"/>
      <c r="D12" s="108"/>
      <c r="E12" s="108"/>
      <c r="F12" s="109"/>
    </row>
    <row r="13" spans="1:6" x14ac:dyDescent="0.25">
      <c r="A13" s="26" t="s">
        <v>145</v>
      </c>
      <c r="B13" s="107" t="s">
        <v>146</v>
      </c>
      <c r="C13" s="108"/>
      <c r="D13" s="108"/>
      <c r="E13" s="108"/>
      <c r="F13" s="109"/>
    </row>
    <row r="14" spans="1:6" x14ac:dyDescent="0.25">
      <c r="A14" s="30">
        <v>2</v>
      </c>
      <c r="B14" s="110" t="s">
        <v>147</v>
      </c>
      <c r="C14" s="111"/>
      <c r="D14" s="111"/>
      <c r="E14" s="111"/>
      <c r="F14" s="112"/>
    </row>
    <row r="15" spans="1:6" x14ac:dyDescent="0.25">
      <c r="A15" s="26" t="s">
        <v>148</v>
      </c>
      <c r="B15" s="107" t="s">
        <v>149</v>
      </c>
      <c r="C15" s="108"/>
      <c r="D15" s="108"/>
      <c r="E15" s="108"/>
      <c r="F15" s="109"/>
    </row>
    <row r="16" spans="1:6" x14ac:dyDescent="0.25">
      <c r="A16" s="26" t="s">
        <v>150</v>
      </c>
      <c r="B16" s="107" t="s">
        <v>151</v>
      </c>
      <c r="C16" s="108"/>
      <c r="D16" s="108"/>
      <c r="E16" s="108"/>
      <c r="F16" s="109"/>
    </row>
    <row r="17" spans="1:6" x14ac:dyDescent="0.25">
      <c r="A17" s="26" t="s">
        <v>152</v>
      </c>
      <c r="B17" s="107" t="s">
        <v>153</v>
      </c>
      <c r="C17" s="108"/>
      <c r="D17" s="108"/>
      <c r="E17" s="108"/>
      <c r="F17" s="109"/>
    </row>
    <row r="18" spans="1:6" x14ac:dyDescent="0.25">
      <c r="A18" s="26" t="s">
        <v>154</v>
      </c>
      <c r="B18" s="107" t="s">
        <v>155</v>
      </c>
      <c r="C18" s="108"/>
      <c r="D18" s="108"/>
      <c r="E18" s="108"/>
      <c r="F18" s="109"/>
    </row>
    <row r="19" spans="1:6" x14ac:dyDescent="0.25">
      <c r="A19" s="30">
        <v>3</v>
      </c>
      <c r="B19" s="110" t="s">
        <v>156</v>
      </c>
      <c r="C19" s="111"/>
      <c r="D19" s="111"/>
      <c r="E19" s="111"/>
      <c r="F19" s="112"/>
    </row>
    <row r="20" spans="1:6" x14ac:dyDescent="0.25">
      <c r="A20" s="26" t="s">
        <v>157</v>
      </c>
      <c r="B20" s="107" t="s">
        <v>158</v>
      </c>
      <c r="C20" s="108"/>
      <c r="D20" s="108"/>
      <c r="E20" s="108"/>
      <c r="F20" s="109"/>
    </row>
    <row r="21" spans="1:6" x14ac:dyDescent="0.25">
      <c r="A21" s="26" t="s">
        <v>159</v>
      </c>
      <c r="B21" s="107" t="s">
        <v>160</v>
      </c>
      <c r="C21" s="108"/>
      <c r="D21" s="108"/>
      <c r="E21" s="108"/>
      <c r="F21" s="109"/>
    </row>
    <row r="22" spans="1:6" x14ac:dyDescent="0.25">
      <c r="A22" s="26" t="s">
        <v>161</v>
      </c>
      <c r="B22" s="107" t="s">
        <v>162</v>
      </c>
      <c r="C22" s="108"/>
      <c r="D22" s="108"/>
      <c r="E22" s="108"/>
      <c r="F22" s="109"/>
    </row>
    <row r="23" spans="1:6" x14ac:dyDescent="0.25">
      <c r="A23" s="26" t="s">
        <v>163</v>
      </c>
      <c r="B23" s="107" t="s">
        <v>164</v>
      </c>
      <c r="C23" s="108"/>
      <c r="D23" s="108"/>
      <c r="E23" s="108"/>
      <c r="F23" s="109"/>
    </row>
    <row r="24" spans="1:6" x14ac:dyDescent="0.25">
      <c r="A24" s="30">
        <v>4</v>
      </c>
      <c r="B24" s="110" t="s">
        <v>165</v>
      </c>
      <c r="C24" s="111"/>
      <c r="D24" s="111"/>
      <c r="E24" s="111"/>
      <c r="F24" s="112"/>
    </row>
    <row r="25" spans="1:6" x14ac:dyDescent="0.25">
      <c r="A25" s="26" t="s">
        <v>166</v>
      </c>
      <c r="B25" s="107" t="s">
        <v>167</v>
      </c>
      <c r="C25" s="108"/>
      <c r="D25" s="108"/>
      <c r="E25" s="108"/>
      <c r="F25" s="109"/>
    </row>
    <row r="26" spans="1:6" x14ac:dyDescent="0.25">
      <c r="A26" s="26" t="s">
        <v>168</v>
      </c>
      <c r="B26" s="107" t="s">
        <v>169</v>
      </c>
      <c r="C26" s="108"/>
      <c r="D26" s="108"/>
      <c r="E26" s="108"/>
      <c r="F26" s="109"/>
    </row>
    <row r="27" spans="1:6" x14ac:dyDescent="0.25">
      <c r="A27" s="26" t="s">
        <v>170</v>
      </c>
      <c r="B27" s="107" t="s">
        <v>171</v>
      </c>
      <c r="C27" s="108"/>
      <c r="D27" s="108"/>
      <c r="E27" s="108"/>
      <c r="F27" s="109"/>
    </row>
    <row r="28" spans="1:6" x14ac:dyDescent="0.25">
      <c r="A28" s="26" t="s">
        <v>172</v>
      </c>
      <c r="B28" s="107" t="s">
        <v>173</v>
      </c>
      <c r="C28" s="108"/>
      <c r="D28" s="108"/>
      <c r="E28" s="108"/>
      <c r="F28" s="109"/>
    </row>
    <row r="29" spans="1:6" x14ac:dyDescent="0.25">
      <c r="A29" s="30">
        <v>5</v>
      </c>
      <c r="B29" s="110" t="s">
        <v>120</v>
      </c>
      <c r="C29" s="111"/>
      <c r="D29" s="111"/>
      <c r="E29" s="111"/>
      <c r="F29" s="112"/>
    </row>
    <row r="30" spans="1:6" x14ac:dyDescent="0.25">
      <c r="A30" s="26" t="s">
        <v>174</v>
      </c>
      <c r="B30" s="107" t="s">
        <v>175</v>
      </c>
      <c r="C30" s="108"/>
      <c r="D30" s="108"/>
      <c r="E30" s="108"/>
      <c r="F30" s="109"/>
    </row>
    <row r="31" spans="1:6" x14ac:dyDescent="0.25">
      <c r="A31" s="26" t="s">
        <v>176</v>
      </c>
      <c r="B31" s="107" t="s">
        <v>177</v>
      </c>
      <c r="C31" s="108"/>
      <c r="D31" s="108"/>
      <c r="E31" s="108"/>
      <c r="F31" s="109"/>
    </row>
    <row r="32" spans="1:6" x14ac:dyDescent="0.25">
      <c r="A32" s="26" t="s">
        <v>178</v>
      </c>
      <c r="B32" s="107" t="s">
        <v>179</v>
      </c>
      <c r="C32" s="108"/>
      <c r="D32" s="108"/>
      <c r="E32" s="108"/>
      <c r="F32" s="109"/>
    </row>
  </sheetData>
  <sheetProtection algorithmName="SHA-512" hashValue="dnj2B9mpy171vq96ryWZS/+nNEdLXAKde5EHlShBSOmsOZLF4Xw9yOzaXCChDuuEMTJE0eEz7nvdDr4eqD/47A==" saltValue="BY4QSKj062QTjHVFUTwwjg==" spinCount="100000" sheet="1" objects="1" scenarios="1"/>
  <mergeCells count="32">
    <mergeCell ref="B31:F31"/>
    <mergeCell ref="B32:F32"/>
    <mergeCell ref="B25:F25"/>
    <mergeCell ref="B26:F26"/>
    <mergeCell ref="B27:F27"/>
    <mergeCell ref="B28:F28"/>
    <mergeCell ref="B29:F29"/>
    <mergeCell ref="B30:F30"/>
    <mergeCell ref="B24:F24"/>
    <mergeCell ref="B13:F13"/>
    <mergeCell ref="B14:F14"/>
    <mergeCell ref="B15:F15"/>
    <mergeCell ref="B16:F16"/>
    <mergeCell ref="B17:F17"/>
    <mergeCell ref="B18:F18"/>
    <mergeCell ref="B19:F19"/>
    <mergeCell ref="B20:F20"/>
    <mergeCell ref="B21:F21"/>
    <mergeCell ref="B22:F22"/>
    <mergeCell ref="B23:F23"/>
    <mergeCell ref="B12:F12"/>
    <mergeCell ref="B1:F1"/>
    <mergeCell ref="B2:F2"/>
    <mergeCell ref="B3:F3"/>
    <mergeCell ref="B4:F4"/>
    <mergeCell ref="B5:F5"/>
    <mergeCell ref="B6:F6"/>
    <mergeCell ref="B7:F7"/>
    <mergeCell ref="B8:F8"/>
    <mergeCell ref="B9:F9"/>
    <mergeCell ref="B10:F10"/>
    <mergeCell ref="B11:F11"/>
  </mergeCells>
  <phoneticPr fontId="6"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Basisgegevens</vt:lpstr>
      <vt:lpstr>Prijzenblad</vt:lpstr>
      <vt:lpstr>Specificatie Categorieën</vt:lpstr>
      <vt:lpstr>Basisgegevens!Afdrukbereik</vt:lpstr>
    </vt:vector>
  </TitlesOfParts>
  <Manager/>
  <Company>Alpha Adviesbureau</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Jakob Burgler</dc:creator>
  <cp:keywords/>
  <dc:description/>
  <cp:lastModifiedBy>Sjira van Nek</cp:lastModifiedBy>
  <cp:revision/>
  <dcterms:created xsi:type="dcterms:W3CDTF">2015-03-19T10:37:38Z</dcterms:created>
  <dcterms:modified xsi:type="dcterms:W3CDTF">2025-03-12T15:09:51Z</dcterms:modified>
  <cp:category/>
  <cp:contentStatus/>
</cp:coreProperties>
</file>