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hetkadaster.sharepoint.com/sites/DGV-T-ToekomstERPDomein/Shared Documents/20 project CRM/2. fase aanbesteding/02 Aanbestedings map/03 Aanbestedingsdocumenten/"/>
    </mc:Choice>
  </mc:AlternateContent>
  <xr:revisionPtr revIDLastSave="23" documentId="8_{62D3BDDF-57A9-486B-AF6F-FF3541213B97}" xr6:coauthVersionLast="47" xr6:coauthVersionMax="47" xr10:uidLastSave="{B48ABEA5-AA7E-44EE-AA33-00E9D3D04350}"/>
  <bookViews>
    <workbookView xWindow="28680" yWindow="-120" windowWidth="38640" windowHeight="21240" activeTab="2" xr2:uid="{AA1D7D9D-90ED-4DB5-9A75-B47307AC1C3E}"/>
  </bookViews>
  <sheets>
    <sheet name="Voorblad" sheetId="1" r:id="rId1"/>
    <sheet name="Instructie" sheetId="2" r:id="rId2"/>
    <sheet name="Prijzenblad" sheetId="5" r:id="rId3"/>
    <sheet name="Implementatie" sheetId="4" r:id="rId4"/>
    <sheet name="Migratie"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9" i="5" l="1"/>
  <c r="C79" i="5" l="1"/>
  <c r="C80" i="5"/>
  <c r="C81" i="5"/>
  <c r="C78" i="5"/>
  <c r="D37" i="5"/>
  <c r="B54" i="5"/>
  <c r="D36" i="5"/>
  <c r="D35" i="5"/>
  <c r="G98" i="5"/>
  <c r="B71" i="5"/>
  <c r="D38" i="5" l="1"/>
  <c r="C82" i="5"/>
  <c r="B3" i="2"/>
</calcChain>
</file>

<file path=xl/sharedStrings.xml><?xml version="1.0" encoding="utf-8"?>
<sst xmlns="http://schemas.openxmlformats.org/spreadsheetml/2006/main" count="134" uniqueCount="121">
  <si>
    <t>Tabblad: Voorblad</t>
  </si>
  <si>
    <t>Naam Inschrijver:</t>
  </si>
  <si>
    <t>Invullen op 'voorblad'</t>
  </si>
  <si>
    <t>Tabblad: Instructie</t>
  </si>
  <si>
    <t>Nr.</t>
  </si>
  <si>
    <t>Invulinstructie</t>
  </si>
  <si>
    <r>
      <t xml:space="preserve">Inschrijver dient uitsluitend de </t>
    </r>
    <r>
      <rPr>
        <b/>
        <sz val="9"/>
        <color rgb="FF000000"/>
        <rFont val="Calibri"/>
        <family val="2"/>
      </rPr>
      <t xml:space="preserve"> "lichtblauwe" cellen</t>
    </r>
    <r>
      <rPr>
        <sz val="9"/>
        <color rgb="FF000000"/>
        <rFont val="Calibri"/>
        <family val="2"/>
      </rPr>
      <t xml:space="preserve"> te voorzien van de gevraagde informatie. Om de werking van het prijzenblad te laten zien staat er nu fictief 1,00 euro of het getal 1 in. Dit kan Inschrijver zelf aanpassen.</t>
    </r>
  </si>
  <si>
    <t>De in te vullen bedragen zijn gebaseerd op de in het Beschrijvend Document en bijlagen vermelde informatie.</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</si>
  <si>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</si>
  <si>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</si>
  <si>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</si>
  <si>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</si>
  <si>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het Beschrijvend Document.</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</si>
  <si>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</si>
  <si>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</si>
  <si>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</si>
  <si>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</si>
  <si>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Prijs</t>
  </si>
  <si>
    <t>Gebruik onderstaande regels voor uw specificatie</t>
  </si>
  <si>
    <t>Uurtarief excl. BTW</t>
  </si>
  <si>
    <t>Totaal</t>
  </si>
  <si>
    <t>Totaal per jaar</t>
  </si>
  <si>
    <t>Prijs excl. Btw</t>
  </si>
  <si>
    <r>
      <t xml:space="preserve">Toelichting:
</t>
    </r>
    <r>
      <rPr>
        <sz val="11"/>
        <color theme="0"/>
        <rFont val="Aptos Narrow"/>
        <family val="2"/>
        <scheme val="minor"/>
      </rPr>
      <t>Indien er sprake is van overige jaarlijkse kosten dan dient Inschrijver onderstaande regels daarvoor te gebruiken. Inschrijver mag zelf regels toevoegen en is er zelf voor verantwoordelijk dat de optelsom van dit prijsaspect kloppend is.</t>
    </r>
  </si>
  <si>
    <t>Prijs excl. BTW</t>
  </si>
  <si>
    <t>Totaalprijs</t>
  </si>
  <si>
    <t>Inschrijver vermeld hier een specificatie van de eenmalige kosten: [Prijsaspect Implementatie].</t>
  </si>
  <si>
    <t xml:space="preserve">Het indienen van negatieve prijzen of het indienen van prijzen met als doel de gehanteerde formule te frustreren is niet toegestaan op straffe van uitsluiting. </t>
  </si>
  <si>
    <r>
      <t xml:space="preserve">Inschrijvers dienen </t>
    </r>
    <r>
      <rPr>
        <b/>
        <sz val="9"/>
        <color rgb="FF000000"/>
        <rFont val="Calibri"/>
        <family val="2"/>
      </rPr>
      <t>alle gevraagde prijzen volledig in te vullen</t>
    </r>
    <r>
      <rPr>
        <sz val="9"/>
        <color rgb="FF000000"/>
        <rFont val="Calibri"/>
        <family val="2"/>
      </rPr>
      <t xml:space="preserve"> met gebruikmaking van dit prijzenblad. Tabblad [Prijzenblad] dient Inschrijver rechtsgeldig te ondertekenen en separaat in te dienen (naast een excel-versie).</t>
    </r>
  </si>
  <si>
    <t>Eenmalige kosten</t>
  </si>
  <si>
    <t>Kostenoverzicht</t>
  </si>
  <si>
    <t>Prijsaspect 1 - Implementatiekosten</t>
  </si>
  <si>
    <t>De eenmalige implementatiekosten bestaan uit het gebruiksklaar opleveren van de CRM, VOM, PDC-v-oplossing. Dit betekent op hoofdlijnen:</t>
  </si>
  <si>
    <t>De aanschaf en implementatie van de CRM, VOM, PDC-v-oplossing. Inschrijver dient dit af te prijzen met inachtneming van de gestelde eisen, wensen en voorwaarden van het Beschrijvend document incl. Bijlagen.</t>
  </si>
  <si>
    <t>Inschrijver vermeld hieronder de totaalprijs van de implementatiekosten en neemt in tabblad [Implementatie] een specificatie van alle implementatie prijsaspecten en bijbehorende prijzen op.</t>
  </si>
  <si>
    <t>Prijsaspect 2 - Training en opleidingskosten</t>
  </si>
  <si>
    <t xml:space="preserve">Toelichting: U dient hier de kosten voor training en opleiding aan te geven. De kosten voor de betreffende training en opleiding dient u af te prijzen aan de hand van onderstaande gebruikersgroepen en -aantallen. </t>
  </si>
  <si>
    <t>2a. Functioneel beheerders</t>
  </si>
  <si>
    <t>2c. Overige kosten</t>
  </si>
  <si>
    <t>Totaal training en opleidingskosten</t>
  </si>
  <si>
    <t>2b. Basistraining</t>
  </si>
  <si>
    <t>Prijsaspect 3 - Migratiekosten</t>
  </si>
  <si>
    <t>Inschrijver vermeld hier een specificatie van de eenmalige kosten: [Prijsaspect Migratie].</t>
  </si>
  <si>
    <t>Toelichting: U dient hier de kosten voor de migratie aan te geven. Dit betekent op hoofdlijnen:</t>
  </si>
  <si>
    <t>Het soepel, beheersbaar en efficiënt overgaan van de huidige systemen naar de nieuwe Oplossing. Inschrijver dient dit af te prijzen met inachtneming van de gestelde eisen, wensen en voorwaarden van het Beschrijvend document incl. Bijlagen.</t>
  </si>
  <si>
    <t>Inschrijver vermeld hieronder de totaalprijs van de migratiekosten en neemt in tabblad [Migratie] een specificatie van alle migratie prijsaspecten en bijbehorende prijzen op.</t>
  </si>
  <si>
    <t>Jaarlijkse kosten</t>
  </si>
  <si>
    <t>Inschrijver dient hierbij ook het verschil in de koppeling met standaard en maatwerkapplicaties uit te werken in het prijsoverzicht.</t>
  </si>
  <si>
    <t>Prijsaspect 4 - Overige eenmalige kosten</t>
  </si>
  <si>
    <t>Toelichting: U dient hier de eenmalige kosten aan te geven welke niet passen onder prijsaspect 1 t/m 3.</t>
  </si>
  <si>
    <t>Omschrijving</t>
  </si>
  <si>
    <t>Kosten</t>
  </si>
  <si>
    <t>Omschrijving in te vullen door de Inschrijver (dit weghalen, evt zelf regels toevoegen)</t>
  </si>
  <si>
    <t>Aantal</t>
  </si>
  <si>
    <t>De totale licentiekosten per jaar</t>
  </si>
  <si>
    <t>Toelichting: Zie paragraaf 2.5.1 van het Beschrijvend document.</t>
  </si>
  <si>
    <t>Productie omgeving (1 stuk)</t>
  </si>
  <si>
    <t>Testomgeving (1 stuks)</t>
  </si>
  <si>
    <t>Juridische zaken</t>
  </si>
  <si>
    <r>
      <t xml:space="preserve">In totaal verwerkt het Kadaster jaarlijks meer dan </t>
    </r>
    <r>
      <rPr>
        <b/>
        <sz val="9"/>
        <color rgb="FF000000"/>
        <rFont val="Arial"/>
        <family val="2"/>
      </rPr>
      <t>10 miljoen transacties</t>
    </r>
    <r>
      <rPr>
        <sz val="9"/>
        <color rgb="FF000000"/>
        <rFont val="Arial"/>
        <family val="2"/>
      </rPr>
      <t>. De vraag naar digitale selfservice neemt toe, wat vraagt om een klantgerichte, efficiënte en toekomstbestendige oplossing.</t>
    </r>
  </si>
  <si>
    <t>U dient hier de functieomschrijvingen en de bijbehorende uurtarieven uit te werken op basis waarvan Opdrachtgever consultancy uren kan afnemen tijdens de looptijd van de overeenkomst.</t>
  </si>
  <si>
    <t>Huidige licenties</t>
  </si>
  <si>
    <t>Potentiële nieuwe licenties</t>
  </si>
  <si>
    <t>Wat moeten zij kunnen doen</t>
  </si>
  <si>
    <t>Gebruiker is niet relevant voor de licentiemeting</t>
  </si>
  <si>
    <t>Landmeters en meetspecialisten</t>
  </si>
  <si>
    <t>Klantgegevens lezen, contacthistorie lezen, contactinformatie toevoegen, en orders lezen en kunnen bewerken</t>
  </si>
  <si>
    <t>SAP Bus. Suite Limited Prof.</t>
  </si>
  <si>
    <t>Dossiers bijwerken , contacten maken en bijwerken, taken doorzetten</t>
  </si>
  <si>
    <t>SAP Bus. Suite Professional</t>
  </si>
  <si>
    <t>Kadaster international</t>
  </si>
  <si>
    <t>Relaties opvoeren en bewerken, contactinformatie opvoeren en bewerken, taken doorzetten en oppakken</t>
  </si>
  <si>
    <t>SAP Business Suite Employee</t>
  </si>
  <si>
    <t xml:space="preserve">Medewerkers met externe contacten </t>
  </si>
  <si>
    <t>Klantgegevens inzien, Contactinformatie opvoeren en bewerken</t>
  </si>
  <si>
    <t>SAP Business Suite ESS User</t>
  </si>
  <si>
    <t>Vervallen functionaliteit ECC naar CRM (Mdw RZ)</t>
  </si>
  <si>
    <t>Orders kunnen oppakken en afsluiten, Taken oppakken en doorzetten</t>
  </si>
  <si>
    <t>Technische gebruiker zonder classificatie</t>
  </si>
  <si>
    <t>Tekenbevoegden voor offertes</t>
  </si>
  <si>
    <t>Offertes  inzien, offertes goed- of afkeuren, Taken oppakken, taken doorzetten</t>
  </si>
  <si>
    <t>Test</t>
  </si>
  <si>
    <t>Totaal potentiële licenties</t>
  </si>
  <si>
    <t>Subtotaal</t>
  </si>
  <si>
    <t>Af: Gebruiker niet relevant</t>
  </si>
  <si>
    <t>Af: Technische gebruikers</t>
  </si>
  <si>
    <t>Af: Test</t>
  </si>
  <si>
    <t>Totaal huidige licenties</t>
  </si>
  <si>
    <t xml:space="preserve">Toelichting: U dient hier de kosten voor de implementatie van de Oplossing aan te geven. Let op: De kosten voor de eventuele contretiseringsfase dienen hierin meegenomen te worden. </t>
  </si>
  <si>
    <t>Senior functioneel beheerder</t>
  </si>
  <si>
    <t>Medior functioneel beheerder</t>
  </si>
  <si>
    <t xml:space="preserve">Toelichting: U dient hier de kosten voor de consultancy uren aan te geven. </t>
  </si>
  <si>
    <t xml:space="preserve">Senior (Technisch) Applicatiebeheerder </t>
  </si>
  <si>
    <t>Consultant</t>
  </si>
  <si>
    <t>Overige onderdelen</t>
  </si>
  <si>
    <t xml:space="preserve">A24-103920 </t>
  </si>
  <si>
    <t>Europese openbare aanbesteding</t>
  </si>
  <si>
    <t>Versie:</t>
  </si>
  <si>
    <t>Datum:</t>
  </si>
  <si>
    <t>Document:</t>
  </si>
  <si>
    <t>Uitgangssituatie - Kengetallen gebruikers</t>
  </si>
  <si>
    <t>Kenmerk:</t>
  </si>
  <si>
    <t>CRM, VOM, PDC-v</t>
  </si>
  <si>
    <t>Handtekening</t>
  </si>
  <si>
    <t>Het aanbrengen van wijzigingen of het doen van aanvullingen (tenzij Opdrachtgever expliciet hier toestemming voor heeft gegeven) in de prijzenbladen kan tot ongeldigverklaring van uw Inschrijving leiden en derhalve tot uitsluiting.</t>
  </si>
  <si>
    <t>Indien u andere functieomschrijvingen hanteert welke benodigd zijn dan mag u deze aanpassen. Indien u meer functieomschrijvingen nodig heeft kun u regels toevoegen.</t>
  </si>
  <si>
    <r>
      <t xml:space="preserve">Toelichting:
</t>
    </r>
    <r>
      <rPr>
        <sz val="11"/>
        <color theme="0"/>
        <rFont val="Aptos Narrow"/>
        <family val="2"/>
        <scheme val="minor"/>
      </rPr>
      <t xml:space="preserve">Bij een senior functieprofiel gaat het om meer dan 5 jaar relevante werkervaring. Bij een medior functieprofiel gaat het om meer dan 3-5 jaar relevante werkervaring. Onderstaande uurtarieven zijn van toepassing op mogelijk toekomstig meerwerk voor bijvoorbeeld koppelingen welke op termijn gerealiseerd dienen te worden/ verdere Doorontwikkeling. </t>
    </r>
  </si>
  <si>
    <t>Bijlage 04 Prijzenblad</t>
  </si>
  <si>
    <t xml:space="preserve">Prijsaspect 5 - Licentiekosten (gebruiksrechten) </t>
  </si>
  <si>
    <t xml:space="preserve">Toelichting: U dient uit te gaan van 630 gebruikers welke zijn onderverdeeld in de volgende groepen gebruikers:
-	20 Accountmanagers / dienstmanagers
-	300 Eindgebruikers (business users)
-	10 Functioneel beheerders (OIM)
-	300 Klantcontactmedewerkers	</t>
  </si>
  <si>
    <t>Accountmanagers / dienstmanagers</t>
  </si>
  <si>
    <t>Eindgebruikers (business users)</t>
  </si>
  <si>
    <t>Functioneel beheerders (OIM)</t>
  </si>
  <si>
    <t>Klantcontactmedewerkers</t>
  </si>
  <si>
    <t>Type gebruiker</t>
  </si>
  <si>
    <t>Prijsaspect 6 - Consultancy Uren</t>
  </si>
  <si>
    <t>Prijsaspect 8 - Productie omgeving</t>
  </si>
  <si>
    <t>Prijsaspect 9 - Overige Jaarlijkse kosten</t>
  </si>
  <si>
    <t>Prijsaspect 7 - Acceptatieomgeving</t>
  </si>
  <si>
    <t>Licentie/module</t>
  </si>
  <si>
    <t>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</si>
</sst>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_-&quot;€&quot;\ * #,##0.00_-;_-&quot;€&quot;\ * #,##0.00\-;_-&quot;€&quot;\ * &quot;-&quot;??_-;_-@_-"/>
    <numFmt numFmtId="166" formatCode="_(&quot;€&quot;\ * #,##0.00_);_(&quot;€&quot;\ * \(#,##0.00\);_(&quot;€&quot;\ * &quot;-&quot;??_);_(@_)"/>
  </numFmts>
  <fonts count="3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8"/>
      <color theme="1"/>
      <name val="Arial"/>
      <family val="2"/>
    </font>
    <font>
      <sz val="18"/>
      <color theme="1"/>
      <name val="Arial"/>
      <family val="2"/>
    </font>
    <font>
      <b/>
      <sz val="14"/>
      <color theme="1"/>
      <name val="Aptos Narrow"/>
      <family val="2"/>
      <scheme val="minor"/>
    </font>
    <font>
      <b/>
      <sz val="11"/>
      <color theme="1"/>
      <name val="Arial"/>
      <family val="2"/>
    </font>
    <font>
      <b/>
      <sz val="14"/>
      <name val="Aptos Narrow"/>
      <family val="2"/>
      <scheme val="minor"/>
    </font>
    <font>
      <b/>
      <sz val="14"/>
      <color theme="1"/>
      <name val="Arial"/>
      <family val="2"/>
    </font>
    <font>
      <sz val="10"/>
      <name val="Arial"/>
      <family val="2"/>
    </font>
    <font>
      <sz val="12"/>
      <name val="Aptos Narrow"/>
      <family val="2"/>
      <scheme val="minor"/>
    </font>
    <font>
      <i/>
      <sz val="11"/>
      <color theme="1"/>
      <name val="Arial"/>
      <family val="2"/>
    </font>
    <font>
      <sz val="11"/>
      <color rgb="FF000000"/>
      <name val="Calibri"/>
      <family val="2"/>
    </font>
    <font>
      <b/>
      <sz val="18"/>
      <color rgb="FF000000"/>
      <name val="Calibri"/>
      <family val="2"/>
    </font>
    <font>
      <sz val="18"/>
      <color rgb="FF000000"/>
      <name val="Calibri"/>
      <family val="2"/>
    </font>
    <font>
      <b/>
      <sz val="14"/>
      <color rgb="FF000000"/>
      <name val="Calibri"/>
      <family val="2"/>
    </font>
    <font>
      <b/>
      <sz val="11"/>
      <color rgb="FF000000"/>
      <name val="Calibri"/>
      <family val="2"/>
    </font>
    <font>
      <sz val="9"/>
      <color rgb="FF000000"/>
      <name val="Calibri"/>
      <family val="2"/>
    </font>
    <font>
      <b/>
      <sz val="9"/>
      <color rgb="FF000000"/>
      <name val="Calibri"/>
      <family val="2"/>
    </font>
    <font>
      <b/>
      <sz val="11"/>
      <color rgb="FF000000"/>
      <name val="Aptos Narrow"/>
      <family val="2"/>
      <scheme val="minor"/>
    </font>
    <font>
      <sz val="11"/>
      <color theme="0"/>
      <name val="Aptos Narrow"/>
      <family val="2"/>
      <scheme val="minor"/>
    </font>
    <font>
      <u/>
      <sz val="11"/>
      <name val="Aptos Narrow"/>
      <family val="2"/>
      <scheme val="minor"/>
    </font>
    <font>
      <sz val="11"/>
      <name val="Aptos Narrow"/>
      <family val="2"/>
      <scheme val="minor"/>
    </font>
    <font>
      <b/>
      <u/>
      <sz val="11"/>
      <name val="Aptos Narrow"/>
      <family val="2"/>
      <scheme val="minor"/>
    </font>
    <font>
      <u/>
      <sz val="11"/>
      <color theme="0"/>
      <name val="Aptos Narrow"/>
      <family val="2"/>
      <scheme val="minor"/>
    </font>
    <font>
      <b/>
      <sz val="11"/>
      <name val="Aptos Narrow"/>
      <family val="2"/>
      <scheme val="minor"/>
    </font>
    <font>
      <i/>
      <sz val="11"/>
      <color theme="1"/>
      <name val="Aptos Narrow"/>
      <family val="2"/>
      <scheme val="minor"/>
    </font>
    <font>
      <i/>
      <sz val="11"/>
      <name val="Aptos Narrow"/>
      <family val="2"/>
      <scheme val="minor"/>
    </font>
    <font>
      <sz val="9"/>
      <color rgb="FF000000"/>
      <name val="Arial"/>
      <family val="2"/>
    </font>
    <font>
      <b/>
      <sz val="9"/>
      <color rgb="FF000000"/>
      <name val="Arial"/>
      <family val="2"/>
    </font>
    <font>
      <sz val="10"/>
      <color theme="1"/>
      <name val="Times New Roman"/>
      <family val="1"/>
    </font>
    <font>
      <b/>
      <sz val="11"/>
      <color rgb="FF000000"/>
      <name val="Aptos Narrow"/>
      <family val="2"/>
    </font>
    <font>
      <b/>
      <sz val="11"/>
      <color rgb="FFE97132"/>
      <name val="Aptos Narrow"/>
      <family val="2"/>
    </font>
    <font>
      <sz val="11"/>
      <color rgb="FF000000"/>
      <name val="Aptos Narrow"/>
      <family val="2"/>
    </font>
    <font>
      <sz val="11"/>
      <color rgb="FFE97132"/>
      <name val="Aptos Narrow"/>
      <family val="2"/>
    </font>
    <font>
      <sz val="11"/>
      <color rgb="FF000000"/>
      <name val="Aptos Narrow"/>
      <family val="2"/>
      <scheme val="minor"/>
    </font>
  </fonts>
  <fills count="17">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FF"/>
        <bgColor rgb="FF000000"/>
      </patternFill>
    </fill>
    <fill>
      <patternFill patternType="solid">
        <fgColor rgb="FFEEECE1"/>
        <bgColor rgb="FF000000"/>
      </patternFill>
    </fill>
    <fill>
      <patternFill patternType="solid">
        <fgColor indexed="9"/>
        <bgColor indexed="64"/>
      </patternFill>
    </fill>
    <fill>
      <patternFill patternType="solid">
        <fgColor theme="4" tint="0.79998168889431442"/>
        <bgColor indexed="64"/>
      </patternFill>
    </fill>
    <fill>
      <patternFill patternType="solid">
        <fgColor rgb="FF002060"/>
        <bgColor indexed="64"/>
      </patternFill>
    </fill>
    <fill>
      <patternFill patternType="solid">
        <fgColor rgb="FF00B050"/>
        <bgColor indexed="64"/>
      </patternFill>
    </fill>
    <fill>
      <patternFill patternType="solid">
        <fgColor rgb="FF002060"/>
        <bgColor rgb="FF000000"/>
      </patternFill>
    </fill>
    <fill>
      <patternFill patternType="solid">
        <fgColor theme="9"/>
        <bgColor indexed="64"/>
      </patternFill>
    </fill>
    <fill>
      <patternFill patternType="solid">
        <fgColor theme="0"/>
        <bgColor rgb="FF000000"/>
      </patternFill>
    </fill>
    <fill>
      <patternFill patternType="solid">
        <fgColor theme="4" tint="0.79998168889431442"/>
        <bgColor rgb="FF000000"/>
      </patternFill>
    </fill>
    <fill>
      <patternFill patternType="solid">
        <fgColor rgb="FF83CCEB"/>
        <bgColor indexed="64"/>
      </patternFill>
    </fill>
    <fill>
      <patternFill patternType="solid">
        <fgColor rgb="FF00B050"/>
        <bgColor rgb="FF000000"/>
      </patternFill>
    </fill>
    <fill>
      <patternFill patternType="solid">
        <fgColor theme="4" tint="0.59999389629810485"/>
        <bgColor indexed="64"/>
      </patternFill>
    </fill>
  </fills>
  <borders count="42">
    <border>
      <left/>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1"/>
      </right>
      <top/>
      <bottom/>
      <diagonal/>
    </border>
    <border>
      <left style="medium">
        <color theme="1"/>
      </left>
      <right/>
      <top style="thin">
        <color indexed="64"/>
      </top>
      <bottom style="medium">
        <color theme="1"/>
      </bottom>
      <diagonal/>
    </border>
    <border>
      <left style="thin">
        <color indexed="64"/>
      </left>
      <right style="thin">
        <color indexed="64"/>
      </right>
      <top style="thin">
        <color indexed="64"/>
      </top>
      <bottom style="medium">
        <color theme="1"/>
      </bottom>
      <diagonal/>
    </border>
    <border>
      <left/>
      <right/>
      <top/>
      <bottom style="medium">
        <color theme="1"/>
      </bottom>
      <diagonal/>
    </border>
    <border>
      <left/>
      <right style="medium">
        <color theme="1"/>
      </right>
      <top/>
      <bottom style="medium">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1"/>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165" fontId="10" fillId="0" borderId="0" applyFont="0" applyFill="0" applyBorder="0" applyAlignment="0" applyProtection="0"/>
    <xf numFmtId="0" fontId="10" fillId="0" borderId="0"/>
    <xf numFmtId="44" fontId="1" fillId="0" borderId="0" applyFont="0" applyFill="0" applyBorder="0" applyAlignment="0" applyProtection="0"/>
  </cellStyleXfs>
  <cellXfs count="134">
    <xf numFmtId="0" fontId="0" fillId="0" borderId="0" xfId="0"/>
    <xf numFmtId="0" fontId="1" fillId="2" borderId="0" xfId="1" applyFill="1" applyProtection="1">
      <protection locked="0"/>
    </xf>
    <xf numFmtId="0" fontId="4" fillId="2" borderId="1" xfId="1" applyFont="1" applyFill="1" applyBorder="1" applyAlignment="1" applyProtection="1">
      <alignment vertical="center"/>
      <protection locked="0"/>
    </xf>
    <xf numFmtId="0" fontId="4" fillId="2" borderId="2" xfId="1" applyFont="1" applyFill="1" applyBorder="1" applyAlignment="1" applyProtection="1">
      <alignment vertical="center"/>
      <protection locked="0"/>
    </xf>
    <xf numFmtId="0" fontId="5" fillId="2" borderId="3" xfId="1" applyFont="1" applyFill="1" applyBorder="1" applyAlignment="1" applyProtection="1">
      <alignment vertical="center"/>
      <protection locked="0"/>
    </xf>
    <xf numFmtId="0" fontId="7" fillId="2" borderId="0" xfId="1" applyFont="1" applyFill="1" applyProtection="1">
      <protection locked="0"/>
    </xf>
    <xf numFmtId="0" fontId="7" fillId="2" borderId="6" xfId="1" applyFont="1" applyFill="1" applyBorder="1" applyProtection="1">
      <protection locked="0"/>
    </xf>
    <xf numFmtId="165" fontId="11" fillId="3" borderId="8" xfId="2" applyFont="1" applyFill="1" applyBorder="1" applyAlignment="1" applyProtection="1">
      <alignment horizontal="left" vertical="center"/>
      <protection locked="0"/>
    </xf>
    <xf numFmtId="0" fontId="12" fillId="2" borderId="9" xfId="1" applyFont="1" applyFill="1" applyBorder="1" applyProtection="1">
      <protection locked="0"/>
    </xf>
    <xf numFmtId="0" fontId="12" fillId="2" borderId="10" xfId="1" applyFont="1" applyFill="1" applyBorder="1" applyProtection="1">
      <protection locked="0"/>
    </xf>
    <xf numFmtId="0" fontId="1" fillId="2" borderId="0" xfId="1" applyFill="1" applyAlignment="1" applyProtection="1">
      <alignment horizontal="center" vertical="center"/>
      <protection locked="0"/>
    </xf>
    <xf numFmtId="0" fontId="0" fillId="2" borderId="0" xfId="0" applyFill="1"/>
    <xf numFmtId="0" fontId="14" fillId="4" borderId="11" xfId="1" applyFont="1" applyFill="1" applyBorder="1" applyAlignment="1">
      <alignment vertical="center"/>
    </xf>
    <xf numFmtId="0" fontId="14" fillId="4" borderId="12" xfId="1" applyFont="1" applyFill="1" applyBorder="1" applyAlignment="1">
      <alignment vertical="center"/>
    </xf>
    <xf numFmtId="0" fontId="14" fillId="4" borderId="13" xfId="1" applyFont="1" applyFill="1" applyBorder="1" applyAlignment="1">
      <alignment vertical="center"/>
    </xf>
    <xf numFmtId="0" fontId="15" fillId="4" borderId="14" xfId="1" applyFont="1" applyFill="1" applyBorder="1" applyAlignment="1">
      <alignment vertical="center"/>
    </xf>
    <xf numFmtId="0" fontId="16" fillId="4" borderId="15" xfId="1" applyFont="1" applyFill="1" applyBorder="1" applyAlignment="1">
      <alignment vertical="center"/>
    </xf>
    <xf numFmtId="0" fontId="16" fillId="4" borderId="16" xfId="1" applyFont="1" applyFill="1" applyBorder="1" applyAlignment="1">
      <alignment vertical="center"/>
    </xf>
    <xf numFmtId="0" fontId="15" fillId="4" borderId="17" xfId="1" applyFont="1" applyFill="1" applyBorder="1" applyAlignment="1">
      <alignment vertical="center"/>
    </xf>
    <xf numFmtId="0" fontId="13" fillId="4" borderId="0" xfId="1" applyFont="1" applyFill="1"/>
    <xf numFmtId="0" fontId="17" fillId="5" borderId="18" xfId="1" applyFont="1" applyFill="1" applyBorder="1"/>
    <xf numFmtId="0" fontId="18" fillId="4" borderId="15" xfId="1" applyFont="1" applyFill="1" applyBorder="1" applyAlignment="1">
      <alignment horizontal="center" vertical="top"/>
    </xf>
    <xf numFmtId="0" fontId="18" fillId="4" borderId="25" xfId="1" applyFont="1" applyFill="1" applyBorder="1" applyAlignment="1">
      <alignment horizontal="center" vertical="top"/>
    </xf>
    <xf numFmtId="0" fontId="18" fillId="4" borderId="0" xfId="1" applyFont="1" applyFill="1"/>
    <xf numFmtId="0" fontId="22" fillId="6" borderId="0" xfId="3" applyFont="1" applyFill="1" applyAlignment="1" applyProtection="1">
      <alignment horizontal="left" vertical="top"/>
      <protection locked="0"/>
    </xf>
    <xf numFmtId="0" fontId="23" fillId="6" borderId="0" xfId="3" applyFont="1" applyFill="1" applyAlignment="1" applyProtection="1">
      <alignment horizontal="left" vertical="top"/>
      <protection locked="0"/>
    </xf>
    <xf numFmtId="0" fontId="23" fillId="6" borderId="0" xfId="3" applyFont="1" applyFill="1" applyAlignment="1" applyProtection="1">
      <alignment vertical="top"/>
      <protection locked="0"/>
    </xf>
    <xf numFmtId="165" fontId="23" fillId="2" borderId="0" xfId="2" applyFont="1" applyFill="1" applyBorder="1" applyAlignment="1" applyProtection="1">
      <alignment horizontal="left" vertical="top"/>
      <protection locked="0"/>
    </xf>
    <xf numFmtId="0" fontId="24" fillId="6" borderId="0" xfId="3" applyFont="1" applyFill="1" applyAlignment="1" applyProtection="1">
      <alignment horizontal="left" vertical="top"/>
      <protection locked="0"/>
    </xf>
    <xf numFmtId="0" fontId="23" fillId="2" borderId="0" xfId="3" applyFont="1" applyFill="1" applyAlignment="1" applyProtection="1">
      <alignment vertical="top"/>
      <protection locked="0"/>
    </xf>
    <xf numFmtId="0" fontId="0" fillId="0" borderId="0" xfId="0" applyAlignment="1">
      <alignment vertical="top"/>
    </xf>
    <xf numFmtId="0" fontId="0" fillId="0" borderId="0" xfId="0" applyAlignment="1">
      <alignment horizontal="left" vertical="top"/>
    </xf>
    <xf numFmtId="0" fontId="0" fillId="7" borderId="0" xfId="0" applyFill="1" applyAlignment="1">
      <alignment vertical="top"/>
    </xf>
    <xf numFmtId="0" fontId="0" fillId="0" borderId="16" xfId="0" applyBorder="1" applyAlignment="1">
      <alignment vertical="top"/>
    </xf>
    <xf numFmtId="0" fontId="0" fillId="7" borderId="16" xfId="0" applyFill="1" applyBorder="1" applyAlignment="1">
      <alignment vertical="top"/>
    </xf>
    <xf numFmtId="0" fontId="2" fillId="8" borderId="16" xfId="0" applyFont="1" applyFill="1" applyBorder="1" applyAlignment="1">
      <alignment vertical="top"/>
    </xf>
    <xf numFmtId="0" fontId="3" fillId="0" borderId="0" xfId="0" applyFont="1"/>
    <xf numFmtId="0" fontId="2" fillId="8" borderId="16" xfId="0" applyFont="1" applyFill="1" applyBorder="1" applyAlignment="1">
      <alignment horizontal="left" vertical="top" wrapText="1"/>
    </xf>
    <xf numFmtId="0" fontId="2" fillId="8" borderId="0" xfId="0" applyFont="1" applyFill="1" applyAlignment="1">
      <alignment horizontal="left" vertical="top" wrapText="1"/>
    </xf>
    <xf numFmtId="44" fontId="23" fillId="0" borderId="16" xfId="3" applyNumberFormat="1" applyFont="1" applyBorder="1" applyAlignment="1" applyProtection="1">
      <alignment horizontal="center" vertical="top"/>
      <protection locked="0"/>
    </xf>
    <xf numFmtId="44" fontId="0" fillId="9" borderId="0" xfId="0" applyNumberFormat="1" applyFill="1"/>
    <xf numFmtId="44" fontId="0" fillId="7" borderId="16" xfId="4" applyFont="1" applyFill="1" applyBorder="1" applyAlignment="1">
      <alignment vertical="top"/>
    </xf>
    <xf numFmtId="44" fontId="0" fillId="9" borderId="16" xfId="4" applyFont="1" applyFill="1" applyBorder="1" applyAlignment="1">
      <alignment vertical="top"/>
    </xf>
    <xf numFmtId="0" fontId="21" fillId="8" borderId="16" xfId="0" applyFont="1" applyFill="1" applyBorder="1"/>
    <xf numFmtId="0" fontId="21" fillId="8" borderId="5" xfId="0" applyFont="1" applyFill="1" applyBorder="1" applyAlignment="1">
      <alignment horizontal="left" vertical="top" wrapText="1"/>
    </xf>
    <xf numFmtId="0" fontId="2" fillId="8" borderId="28" xfId="0" applyFont="1" applyFill="1" applyBorder="1"/>
    <xf numFmtId="164" fontId="3" fillId="11" borderId="29" xfId="0" applyNumberFormat="1" applyFont="1" applyFill="1" applyBorder="1"/>
    <xf numFmtId="0" fontId="3" fillId="2" borderId="0" xfId="0" applyFont="1" applyFill="1" applyAlignment="1">
      <alignment horizontal="right" vertical="top"/>
    </xf>
    <xf numFmtId="0" fontId="25" fillId="10" borderId="16" xfId="0" applyFont="1" applyFill="1" applyBorder="1" applyAlignment="1">
      <alignment horizontal="left" vertical="top" wrapText="1"/>
    </xf>
    <xf numFmtId="0" fontId="23" fillId="6" borderId="16" xfId="3" applyFont="1" applyFill="1" applyBorder="1" applyAlignment="1" applyProtection="1">
      <alignment horizontal="left" vertical="top"/>
      <protection locked="0"/>
    </xf>
    <xf numFmtId="0" fontId="3" fillId="0" borderId="0" xfId="0" applyFont="1" applyAlignment="1">
      <alignment horizontal="left" vertical="top"/>
    </xf>
    <xf numFmtId="0" fontId="21" fillId="8" borderId="16" xfId="0" applyFont="1" applyFill="1" applyBorder="1" applyAlignment="1">
      <alignment horizontal="left"/>
    </xf>
    <xf numFmtId="0" fontId="0" fillId="0" borderId="16" xfId="0" applyBorder="1" applyAlignment="1">
      <alignment horizontal="left"/>
    </xf>
    <xf numFmtId="0" fontId="27" fillId="0" borderId="0" xfId="0" applyFont="1" applyAlignment="1">
      <alignment horizontal="left" vertical="top"/>
    </xf>
    <xf numFmtId="0" fontId="26" fillId="6" borderId="0" xfId="3" applyFont="1" applyFill="1" applyAlignment="1" applyProtection="1">
      <alignment horizontal="left" vertical="top"/>
      <protection locked="0"/>
    </xf>
    <xf numFmtId="0" fontId="28" fillId="6" borderId="0" xfId="3" applyFont="1" applyFill="1" applyAlignment="1" applyProtection="1">
      <alignment horizontal="left" vertical="top"/>
      <protection locked="0"/>
    </xf>
    <xf numFmtId="0" fontId="0" fillId="7" borderId="16" xfId="0" applyFill="1" applyBorder="1"/>
    <xf numFmtId="44" fontId="0" fillId="7" borderId="16" xfId="4" applyFont="1" applyFill="1" applyBorder="1"/>
    <xf numFmtId="44" fontId="0" fillId="7" borderId="30" xfId="4" applyFont="1" applyFill="1" applyBorder="1"/>
    <xf numFmtId="0" fontId="0" fillId="0" borderId="16" xfId="0" applyBorder="1"/>
    <xf numFmtId="44" fontId="0" fillId="2" borderId="16" xfId="4" applyFont="1" applyFill="1" applyBorder="1"/>
    <xf numFmtId="0" fontId="25" fillId="10" borderId="16" xfId="0" applyFont="1" applyFill="1" applyBorder="1" applyAlignment="1">
      <alignment horizontal="left" vertical="top"/>
    </xf>
    <xf numFmtId="0" fontId="25" fillId="10" borderId="26" xfId="0" applyFont="1" applyFill="1" applyBorder="1" applyAlignment="1">
      <alignment vertical="top" wrapText="1"/>
    </xf>
    <xf numFmtId="0" fontId="0" fillId="0" borderId="0" xfId="0" applyAlignment="1">
      <alignment horizontal="right"/>
    </xf>
    <xf numFmtId="166" fontId="20" fillId="12" borderId="0" xfId="0" applyNumberFormat="1" applyFont="1" applyFill="1" applyAlignment="1">
      <alignment horizontal="center" vertical="top"/>
    </xf>
    <xf numFmtId="0" fontId="0" fillId="2" borderId="0" xfId="0" applyFill="1" applyAlignment="1">
      <alignment vertical="top"/>
    </xf>
    <xf numFmtId="0" fontId="23" fillId="7" borderId="26" xfId="3" applyFont="1" applyFill="1" applyBorder="1" applyAlignment="1" applyProtection="1">
      <alignment horizontal="left" vertical="top"/>
      <protection locked="0"/>
    </xf>
    <xf numFmtId="0" fontId="2" fillId="8" borderId="16" xfId="0" applyFont="1" applyFill="1" applyBorder="1"/>
    <xf numFmtId="0" fontId="23" fillId="13" borderId="16" xfId="0" applyFont="1" applyFill="1" applyBorder="1" applyAlignment="1">
      <alignment horizontal="left" vertical="top"/>
    </xf>
    <xf numFmtId="0" fontId="23" fillId="13" borderId="26" xfId="0" applyFont="1" applyFill="1" applyBorder="1" applyAlignment="1">
      <alignment horizontal="left" vertical="top"/>
    </xf>
    <xf numFmtId="165" fontId="23" fillId="7" borderId="16" xfId="2" applyFont="1" applyFill="1" applyBorder="1" applyAlignment="1" applyProtection="1">
      <alignment horizontal="left" vertical="top"/>
      <protection locked="0"/>
    </xf>
    <xf numFmtId="0" fontId="0" fillId="0" borderId="31" xfId="0" applyBorder="1" applyAlignment="1">
      <alignment vertical="top"/>
    </xf>
    <xf numFmtId="0" fontId="0" fillId="0" borderId="31" xfId="0" applyBorder="1"/>
    <xf numFmtId="0" fontId="32" fillId="14" borderId="16" xfId="0" applyFont="1" applyFill="1" applyBorder="1" applyAlignment="1">
      <alignment vertical="center"/>
    </xf>
    <xf numFmtId="0" fontId="33" fillId="14" borderId="16" xfId="0" applyFont="1" applyFill="1" applyBorder="1" applyAlignment="1">
      <alignment vertical="center" wrapText="1"/>
    </xf>
    <xf numFmtId="0" fontId="34" fillId="0" borderId="16" xfId="0" applyFont="1" applyBorder="1" applyAlignment="1">
      <alignment vertical="center"/>
    </xf>
    <xf numFmtId="0" fontId="34" fillId="0" borderId="16" xfId="0" applyFont="1" applyBorder="1" applyAlignment="1">
      <alignment horizontal="right" vertical="center"/>
    </xf>
    <xf numFmtId="0" fontId="35" fillId="0" borderId="16" xfId="0" applyFont="1" applyBorder="1" applyAlignment="1">
      <alignment horizontal="right" vertical="center" wrapText="1"/>
    </xf>
    <xf numFmtId="0" fontId="32" fillId="14" borderId="16" xfId="0" applyFont="1" applyFill="1" applyBorder="1" applyAlignment="1">
      <alignment horizontal="right" vertical="center"/>
    </xf>
    <xf numFmtId="0" fontId="32" fillId="14" borderId="16" xfId="0" applyFont="1" applyFill="1" applyBorder="1" applyAlignment="1">
      <alignment horizontal="right" vertical="center" wrapText="1"/>
    </xf>
    <xf numFmtId="0" fontId="3" fillId="0" borderId="32" xfId="0" applyFont="1" applyBorder="1" applyAlignment="1">
      <alignment vertical="top"/>
    </xf>
    <xf numFmtId="0" fontId="0" fillId="0" borderId="13" xfId="0" applyBorder="1" applyAlignment="1">
      <alignment vertical="top"/>
    </xf>
    <xf numFmtId="0" fontId="0" fillId="0" borderId="13" xfId="0" applyBorder="1"/>
    <xf numFmtId="0" fontId="0" fillId="0" borderId="14" xfId="0" applyBorder="1"/>
    <xf numFmtId="0" fontId="0" fillId="0" borderId="33" xfId="0" applyBorder="1"/>
    <xf numFmtId="0" fontId="0" fillId="0" borderId="17" xfId="0" applyBorder="1"/>
    <xf numFmtId="0" fontId="32" fillId="14" borderId="15" xfId="0" applyFont="1" applyFill="1" applyBorder="1" applyAlignment="1">
      <alignment vertical="center"/>
    </xf>
    <xf numFmtId="0" fontId="31" fillId="0" borderId="0" xfId="0" applyFont="1"/>
    <xf numFmtId="0" fontId="34" fillId="0" borderId="15" xfId="0" applyFont="1" applyBorder="1" applyAlignment="1">
      <alignment vertical="center"/>
    </xf>
    <xf numFmtId="0" fontId="31" fillId="0" borderId="0" xfId="0" applyFont="1" applyAlignment="1">
      <alignment vertical="center" wrapText="1"/>
    </xf>
    <xf numFmtId="0" fontId="0" fillId="0" borderId="17" xfId="0" applyBorder="1" applyAlignment="1">
      <alignment vertical="top"/>
    </xf>
    <xf numFmtId="0" fontId="0" fillId="0" borderId="33" xfId="0" applyBorder="1" applyAlignment="1">
      <alignment horizontal="left" vertical="top"/>
    </xf>
    <xf numFmtId="0" fontId="3" fillId="0" borderId="33" xfId="0" applyFont="1" applyBorder="1" applyAlignment="1">
      <alignment horizontal="left" vertical="top"/>
    </xf>
    <xf numFmtId="0" fontId="29" fillId="0" borderId="33" xfId="0" applyFont="1" applyBorder="1" applyAlignment="1">
      <alignment vertical="center"/>
    </xf>
    <xf numFmtId="0" fontId="0" fillId="0" borderId="34" xfId="0" applyBorder="1"/>
    <xf numFmtId="0" fontId="0" fillId="0" borderId="35" xfId="0" applyBorder="1" applyAlignment="1">
      <alignment vertical="top"/>
    </xf>
    <xf numFmtId="0" fontId="7" fillId="2" borderId="16" xfId="1" applyFont="1" applyFill="1" applyBorder="1" applyProtection="1">
      <protection locked="0"/>
    </xf>
    <xf numFmtId="0" fontId="7" fillId="0" borderId="16" xfId="1" applyFont="1" applyBorder="1" applyProtection="1">
      <protection locked="0"/>
    </xf>
    <xf numFmtId="0" fontId="7" fillId="0" borderId="27" xfId="1" applyFont="1" applyBorder="1" applyProtection="1">
      <protection locked="0"/>
    </xf>
    <xf numFmtId="0" fontId="9" fillId="2" borderId="7" xfId="1" applyFont="1" applyFill="1" applyBorder="1" applyAlignment="1" applyProtection="1">
      <alignment horizontal="right" vertical="center"/>
      <protection locked="0"/>
    </xf>
    <xf numFmtId="0" fontId="6" fillId="0" borderId="4" xfId="1" applyFont="1" applyBorder="1" applyAlignment="1">
      <alignment horizontal="right" vertical="center"/>
    </xf>
    <xf numFmtId="0" fontId="8" fillId="0" borderId="4" xfId="1" applyFont="1" applyBorder="1" applyAlignment="1">
      <alignment horizontal="right" vertical="center"/>
    </xf>
    <xf numFmtId="0" fontId="6" fillId="0" borderId="36" xfId="1" applyFont="1" applyBorder="1" applyAlignment="1">
      <alignment horizontal="right" vertical="center"/>
    </xf>
    <xf numFmtId="14" fontId="7" fillId="0" borderId="16" xfId="1" applyNumberFormat="1" applyFont="1" applyBorder="1" applyAlignment="1" applyProtection="1">
      <alignment horizontal="left" vertical="center"/>
      <protection locked="0"/>
    </xf>
    <xf numFmtId="0" fontId="0" fillId="0" borderId="37" xfId="0" applyBorder="1" applyAlignment="1">
      <alignment vertical="top"/>
    </xf>
    <xf numFmtId="0" fontId="0" fillId="0" borderId="38" xfId="0" applyBorder="1"/>
    <xf numFmtId="0" fontId="0" fillId="0" borderId="39" xfId="0" applyBorder="1"/>
    <xf numFmtId="0" fontId="2" fillId="8" borderId="0" xfId="3" applyFont="1" applyFill="1" applyAlignment="1" applyProtection="1">
      <alignment horizontal="left" vertical="top"/>
      <protection locked="0"/>
    </xf>
    <xf numFmtId="0" fontId="14" fillId="4" borderId="0" xfId="1" applyFont="1" applyFill="1" applyAlignment="1">
      <alignment vertical="center"/>
    </xf>
    <xf numFmtId="44" fontId="0" fillId="9" borderId="16" xfId="4" applyFont="1" applyFill="1" applyBorder="1"/>
    <xf numFmtId="44" fontId="0" fillId="9" borderId="16" xfId="0" applyNumberFormat="1" applyFill="1" applyBorder="1"/>
    <xf numFmtId="166" fontId="36" fillId="15" borderId="16" xfId="0" applyNumberFormat="1" applyFont="1" applyFill="1" applyBorder="1" applyAlignment="1">
      <alignment horizontal="center" vertical="top"/>
    </xf>
    <xf numFmtId="0" fontId="0" fillId="0" borderId="0" xfId="0" applyAlignment="1">
      <alignment horizontal="left" vertical="top" wrapText="1"/>
    </xf>
    <xf numFmtId="0" fontId="32" fillId="16" borderId="16" xfId="0" applyFont="1" applyFill="1" applyBorder="1" applyAlignment="1">
      <alignment vertical="center"/>
    </xf>
    <xf numFmtId="0" fontId="3" fillId="16" borderId="16" xfId="0" applyFont="1" applyFill="1" applyBorder="1"/>
    <xf numFmtId="0" fontId="17" fillId="5" borderId="22" xfId="1" applyFont="1" applyFill="1" applyBorder="1" applyAlignment="1">
      <alignment horizontal="left" vertical="top"/>
    </xf>
    <xf numFmtId="0" fontId="17" fillId="5" borderId="23" xfId="1" applyFont="1" applyFill="1" applyBorder="1" applyAlignment="1">
      <alignment horizontal="left" vertical="top"/>
    </xf>
    <xf numFmtId="0" fontId="17" fillId="5" borderId="24" xfId="1" applyFont="1" applyFill="1" applyBorder="1" applyAlignment="1">
      <alignment horizontal="left" vertical="top"/>
    </xf>
    <xf numFmtId="0" fontId="18" fillId="4" borderId="16" xfId="1" applyFont="1" applyFill="1" applyBorder="1" applyAlignment="1">
      <alignment horizontal="left" vertical="top"/>
    </xf>
    <xf numFmtId="0" fontId="18" fillId="4" borderId="21" xfId="1" applyFont="1" applyFill="1" applyBorder="1" applyAlignment="1">
      <alignment horizontal="left" vertical="top"/>
    </xf>
    <xf numFmtId="0" fontId="18" fillId="4" borderId="40" xfId="1" applyFont="1" applyFill="1" applyBorder="1" applyAlignment="1">
      <alignment horizontal="left" vertical="top"/>
    </xf>
    <xf numFmtId="0" fontId="18" fillId="4" borderId="41" xfId="1" applyFont="1" applyFill="1" applyBorder="1" applyAlignment="1">
      <alignment horizontal="left" vertical="top"/>
    </xf>
    <xf numFmtId="0" fontId="17" fillId="5" borderId="19" xfId="1" applyFont="1" applyFill="1" applyBorder="1" applyAlignment="1">
      <alignment horizontal="left"/>
    </xf>
    <xf numFmtId="0" fontId="17" fillId="5" borderId="20" xfId="1" applyFont="1" applyFill="1" applyBorder="1" applyAlignment="1">
      <alignment horizontal="left"/>
    </xf>
    <xf numFmtId="0" fontId="18" fillId="4" borderId="16" xfId="1" applyFont="1" applyFill="1" applyBorder="1" applyAlignment="1">
      <alignment horizontal="left" vertical="top" wrapText="1"/>
    </xf>
    <xf numFmtId="0" fontId="18" fillId="4" borderId="21" xfId="1" applyFont="1" applyFill="1" applyBorder="1" applyAlignment="1">
      <alignment horizontal="left" vertical="top" wrapText="1"/>
    </xf>
    <xf numFmtId="0" fontId="23" fillId="7" borderId="26" xfId="3" applyFont="1" applyFill="1" applyBorder="1" applyAlignment="1" applyProtection="1">
      <alignment horizontal="left" vertical="top"/>
      <protection locked="0"/>
    </xf>
    <xf numFmtId="0" fontId="23" fillId="7" borderId="23" xfId="3" applyFont="1" applyFill="1" applyBorder="1" applyAlignment="1" applyProtection="1">
      <alignment horizontal="left" vertical="top"/>
      <protection locked="0"/>
    </xf>
    <xf numFmtId="0" fontId="23" fillId="7" borderId="5" xfId="3" applyFont="1" applyFill="1" applyBorder="1" applyAlignment="1" applyProtection="1">
      <alignment horizontal="left" vertical="top"/>
      <protection locked="0"/>
    </xf>
    <xf numFmtId="0" fontId="23" fillId="6" borderId="26" xfId="3" applyFont="1" applyFill="1" applyBorder="1" applyAlignment="1" applyProtection="1">
      <alignment horizontal="left" vertical="top"/>
      <protection locked="0"/>
    </xf>
    <xf numFmtId="0" fontId="23" fillId="6" borderId="23" xfId="3" applyFont="1" applyFill="1" applyBorder="1" applyAlignment="1" applyProtection="1">
      <alignment horizontal="left" vertical="top"/>
      <protection locked="0"/>
    </xf>
    <xf numFmtId="0" fontId="23" fillId="6" borderId="5" xfId="3" applyFont="1" applyFill="1" applyBorder="1" applyAlignment="1" applyProtection="1">
      <alignment horizontal="left" vertical="top"/>
      <protection locked="0"/>
    </xf>
    <xf numFmtId="0" fontId="0" fillId="0" borderId="26" xfId="0" applyBorder="1" applyAlignment="1">
      <alignment horizontal="left" vertical="top"/>
    </xf>
    <xf numFmtId="0" fontId="0" fillId="0" borderId="5" xfId="0" applyBorder="1" applyAlignment="1">
      <alignment horizontal="left" vertical="top"/>
    </xf>
  </cellXfs>
  <cellStyles count="5">
    <cellStyle name="Euro" xfId="2" xr:uid="{9E280245-9EE4-4F67-AAE1-CB7A6B80E9F7}"/>
    <cellStyle name="Standaard" xfId="0" builtinId="0"/>
    <cellStyle name="Standaard 2" xfId="3" xr:uid="{6AAF9805-D1F7-48D7-97EF-7F6CE02DD54C}"/>
    <cellStyle name="Standaard 2 2" xfId="1" xr:uid="{915863A2-3476-4B7D-B1D4-FF4C68509FEB}"/>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286775</xdr:colOff>
      <xdr:row>1</xdr:row>
      <xdr:rowOff>194596</xdr:rowOff>
    </xdr:from>
    <xdr:to>
      <xdr:col>5</xdr:col>
      <xdr:colOff>493662</xdr:colOff>
      <xdr:row>7</xdr:row>
      <xdr:rowOff>111227</xdr:rowOff>
    </xdr:to>
    <xdr:pic>
      <xdr:nvPicPr>
        <xdr:cNvPr id="5" name="Picture 2" descr="Kadaster beeldmerk wimpel RGB 2kleur">
          <a:extLst>
            <a:ext uri="{FF2B5EF4-FFF2-40B4-BE49-F238E27FC236}">
              <a16:creationId xmlns:a16="http://schemas.microsoft.com/office/drawing/2014/main" id="{EE005E5D-DCAC-4197-82BA-7EEB972E7B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63975" y="394621"/>
          <a:ext cx="1197487" cy="110725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585721</xdr:colOff>
      <xdr:row>1</xdr:row>
      <xdr:rowOff>39328</xdr:rowOff>
    </xdr:from>
    <xdr:to>
      <xdr:col>5</xdr:col>
      <xdr:colOff>558800</xdr:colOff>
      <xdr:row>2</xdr:row>
      <xdr:rowOff>291667</xdr:rowOff>
    </xdr:to>
    <xdr:pic>
      <xdr:nvPicPr>
        <xdr:cNvPr id="5" name="Picture 2" descr="Kadaster beeldmerk wimpel RGB 2kleur">
          <a:extLst>
            <a:ext uri="{FF2B5EF4-FFF2-40B4-BE49-F238E27FC236}">
              <a16:creationId xmlns:a16="http://schemas.microsoft.com/office/drawing/2014/main" id="{E97310D3-EBF4-4577-91F6-A4D5CA8BAD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15221" y="125053"/>
          <a:ext cx="582679" cy="557139"/>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C8E5-8B9D-4943-AF81-EF5B0F0A9A46}">
  <dimension ref="A1:G16"/>
  <sheetViews>
    <sheetView showGridLines="0" workbookViewId="0">
      <selection activeCell="B29" sqref="B29"/>
    </sheetView>
  </sheetViews>
  <sheetFormatPr defaultRowHeight="15" x14ac:dyDescent="0.25"/>
  <cols>
    <col min="1" max="1" width="3.42578125" customWidth="1"/>
    <col min="2" max="2" width="68.7109375" customWidth="1"/>
    <col min="3" max="3" width="49" customWidth="1"/>
    <col min="4" max="4" width="5.7109375" customWidth="1"/>
  </cols>
  <sheetData>
    <row r="1" spans="1:7" ht="15.75" thickBot="1" x14ac:dyDescent="0.3">
      <c r="A1" s="1"/>
      <c r="B1" s="1"/>
      <c r="C1" s="1"/>
      <c r="D1" s="1"/>
      <c r="E1" s="1"/>
      <c r="F1" s="1"/>
      <c r="G1" s="1"/>
    </row>
    <row r="2" spans="1:7" ht="23.25" x14ac:dyDescent="0.25">
      <c r="A2" s="1"/>
      <c r="B2" s="2" t="s">
        <v>0</v>
      </c>
      <c r="C2" s="3"/>
      <c r="D2" s="3"/>
      <c r="E2" s="3"/>
      <c r="F2" s="4"/>
      <c r="G2" s="1"/>
    </row>
    <row r="3" spans="1:7" ht="18.75" x14ac:dyDescent="0.25">
      <c r="A3" s="1"/>
      <c r="B3" s="100" t="s">
        <v>96</v>
      </c>
      <c r="C3" s="96" t="s">
        <v>102</v>
      </c>
      <c r="D3" s="5"/>
      <c r="E3" s="5"/>
      <c r="F3" s="6"/>
      <c r="G3" s="1"/>
    </row>
    <row r="4" spans="1:7" ht="18.75" x14ac:dyDescent="0.25">
      <c r="A4" s="1"/>
      <c r="B4" s="101" t="s">
        <v>101</v>
      </c>
      <c r="C4" s="97" t="s">
        <v>95</v>
      </c>
      <c r="D4" s="5"/>
      <c r="E4" s="5"/>
      <c r="F4" s="6"/>
      <c r="G4" s="1"/>
    </row>
    <row r="5" spans="1:7" ht="18.75" x14ac:dyDescent="0.25">
      <c r="A5" s="1"/>
      <c r="B5" s="100" t="s">
        <v>98</v>
      </c>
      <c r="C5" s="103">
        <v>45933</v>
      </c>
      <c r="D5" s="5"/>
      <c r="E5" s="5"/>
      <c r="F5" s="6"/>
      <c r="G5" s="1"/>
    </row>
    <row r="6" spans="1:7" ht="18.75" x14ac:dyDescent="0.25">
      <c r="A6" s="1"/>
      <c r="B6" s="102" t="s">
        <v>97</v>
      </c>
      <c r="C6" s="98" t="s">
        <v>120</v>
      </c>
      <c r="D6" s="5"/>
      <c r="E6" s="5"/>
      <c r="F6" s="6"/>
      <c r="G6" s="1"/>
    </row>
    <row r="7" spans="1:7" ht="18.75" x14ac:dyDescent="0.25">
      <c r="A7" s="1"/>
      <c r="B7" s="102" t="s">
        <v>99</v>
      </c>
      <c r="C7" s="98" t="s">
        <v>107</v>
      </c>
      <c r="D7" s="5"/>
      <c r="E7" s="5"/>
      <c r="F7" s="6"/>
      <c r="G7" s="1"/>
    </row>
    <row r="8" spans="1:7" ht="47.25" customHeight="1" thickBot="1" x14ac:dyDescent="0.3">
      <c r="A8" s="1"/>
      <c r="B8" s="99" t="s">
        <v>1</v>
      </c>
      <c r="C8" s="7" t="s">
        <v>2</v>
      </c>
      <c r="D8" s="8"/>
      <c r="E8" s="8"/>
      <c r="F8" s="9"/>
      <c r="G8" s="1"/>
    </row>
    <row r="9" spans="1:7" x14ac:dyDescent="0.25">
      <c r="A9" s="1"/>
      <c r="B9" s="1"/>
      <c r="C9" s="1"/>
      <c r="D9" s="1"/>
      <c r="E9" s="1"/>
      <c r="F9" s="1"/>
      <c r="G9" s="1"/>
    </row>
    <row r="10" spans="1:7" x14ac:dyDescent="0.25">
      <c r="A10" s="1"/>
      <c r="B10" s="1"/>
      <c r="C10" s="1"/>
      <c r="D10" s="1"/>
      <c r="E10" s="1"/>
      <c r="F10" s="1"/>
      <c r="G10" s="1"/>
    </row>
    <row r="11" spans="1:7" x14ac:dyDescent="0.25">
      <c r="A11" s="1"/>
      <c r="B11" s="1"/>
      <c r="C11" s="1"/>
      <c r="D11" s="1"/>
      <c r="E11" s="1"/>
      <c r="F11" s="1"/>
      <c r="G11" s="1"/>
    </row>
    <row r="12" spans="1:7" x14ac:dyDescent="0.25">
      <c r="A12" s="1"/>
      <c r="B12" s="1"/>
      <c r="C12" s="1"/>
      <c r="D12" s="1"/>
      <c r="E12" s="1"/>
      <c r="F12" s="1"/>
      <c r="G12" s="1"/>
    </row>
    <row r="13" spans="1:7" x14ac:dyDescent="0.25">
      <c r="A13" s="1"/>
      <c r="B13" s="1"/>
      <c r="C13" s="1"/>
      <c r="D13" s="1"/>
      <c r="E13" s="1"/>
      <c r="F13" s="1"/>
      <c r="G13" s="1"/>
    </row>
    <row r="14" spans="1:7" x14ac:dyDescent="0.25">
      <c r="A14" s="1"/>
      <c r="B14" s="1"/>
      <c r="C14" s="10"/>
      <c r="D14" s="1"/>
      <c r="E14" s="1"/>
      <c r="F14" s="1"/>
      <c r="G14" s="1"/>
    </row>
    <row r="15" spans="1:7" x14ac:dyDescent="0.25">
      <c r="A15" s="1"/>
      <c r="B15" s="1"/>
      <c r="C15" s="1"/>
      <c r="D15" s="1"/>
      <c r="E15" s="1"/>
      <c r="F15" s="1"/>
      <c r="G15" s="1"/>
    </row>
    <row r="16" spans="1:7" x14ac:dyDescent="0.25">
      <c r="A16" s="1"/>
      <c r="B16" s="1"/>
      <c r="C16" s="1"/>
      <c r="D16" s="1"/>
      <c r="E16" s="1"/>
      <c r="F16" s="1"/>
      <c r="G16"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38FDC-A590-415C-8ACF-6D2D09E71ABF}">
  <dimension ref="A1:I30"/>
  <sheetViews>
    <sheetView showGridLines="0" zoomScale="130" zoomScaleNormal="130" workbookViewId="0">
      <selection activeCell="C18" sqref="C18:F18"/>
    </sheetView>
  </sheetViews>
  <sheetFormatPr defaultColWidth="9.140625" defaultRowHeight="15" x14ac:dyDescent="0.25"/>
  <cols>
    <col min="1" max="1" width="1" customWidth="1"/>
    <col min="2" max="2" width="4.7109375" customWidth="1"/>
    <col min="3" max="3" width="198.7109375" customWidth="1"/>
    <col min="4" max="4" width="23" customWidth="1"/>
    <col min="6" max="6" width="9.140625" customWidth="1"/>
    <col min="7" max="7" width="4.42578125" customWidth="1"/>
  </cols>
  <sheetData>
    <row r="1" spans="1:9" ht="15.75" thickBot="1" x14ac:dyDescent="0.3">
      <c r="A1" s="19"/>
      <c r="B1" s="19"/>
      <c r="C1" s="19"/>
      <c r="D1" s="19"/>
      <c r="E1" s="19"/>
      <c r="F1" s="19"/>
      <c r="G1" s="19"/>
      <c r="H1" s="19"/>
      <c r="I1" s="19"/>
    </row>
    <row r="2" spans="1:9" ht="24" customHeight="1" x14ac:dyDescent="0.25">
      <c r="A2" s="19"/>
      <c r="B2" s="12" t="s">
        <v>3</v>
      </c>
      <c r="C2" s="13"/>
      <c r="D2" s="14"/>
      <c r="E2" s="14"/>
      <c r="F2" s="15"/>
      <c r="G2" s="19"/>
      <c r="H2" s="19"/>
      <c r="I2" s="19"/>
    </row>
    <row r="3" spans="1:9" ht="24" customHeight="1" x14ac:dyDescent="0.25">
      <c r="A3" s="19"/>
      <c r="B3" s="16" t="str">
        <f>Voorblad!$B$3</f>
        <v>Europese openbare aanbesteding</v>
      </c>
      <c r="C3" s="17"/>
      <c r="D3" s="108"/>
      <c r="E3" s="108"/>
      <c r="F3" s="18"/>
      <c r="G3" s="19"/>
      <c r="H3" s="19"/>
      <c r="I3" s="19"/>
    </row>
    <row r="4" spans="1:9" x14ac:dyDescent="0.25">
      <c r="A4" s="19"/>
      <c r="B4" s="20" t="s">
        <v>4</v>
      </c>
      <c r="C4" s="122" t="s">
        <v>5</v>
      </c>
      <c r="D4" s="122"/>
      <c r="E4" s="122"/>
      <c r="F4" s="123"/>
      <c r="G4" s="19"/>
      <c r="H4" s="19"/>
      <c r="I4" s="19"/>
    </row>
    <row r="5" spans="1:9" x14ac:dyDescent="0.25">
      <c r="A5" s="19"/>
      <c r="B5" s="21">
        <v>1</v>
      </c>
      <c r="C5" s="118" t="s">
        <v>6</v>
      </c>
      <c r="D5" s="118"/>
      <c r="E5" s="118"/>
      <c r="F5" s="119"/>
      <c r="G5" s="19"/>
      <c r="H5" s="19"/>
      <c r="I5" s="19"/>
    </row>
    <row r="6" spans="1:9" ht="15" customHeight="1" x14ac:dyDescent="0.25">
      <c r="A6" s="19"/>
      <c r="B6" s="21">
        <v>2</v>
      </c>
      <c r="C6" s="118" t="s">
        <v>7</v>
      </c>
      <c r="D6" s="118"/>
      <c r="E6" s="118"/>
      <c r="F6" s="119"/>
      <c r="G6" s="19"/>
      <c r="H6" s="19"/>
      <c r="I6" s="19"/>
    </row>
    <row r="7" spans="1:9" ht="15" customHeight="1" x14ac:dyDescent="0.25">
      <c r="A7" s="19"/>
      <c r="B7" s="21">
        <v>3</v>
      </c>
      <c r="C7" s="118" t="s">
        <v>28</v>
      </c>
      <c r="D7" s="118"/>
      <c r="E7" s="118"/>
      <c r="F7" s="119"/>
      <c r="G7" s="19"/>
      <c r="H7" s="19"/>
      <c r="I7" s="19"/>
    </row>
    <row r="8" spans="1:9" x14ac:dyDescent="0.25">
      <c r="A8" s="19"/>
      <c r="B8" s="21">
        <v>4</v>
      </c>
      <c r="C8" s="124" t="s">
        <v>8</v>
      </c>
      <c r="D8" s="124"/>
      <c r="E8" s="124"/>
      <c r="F8" s="125"/>
      <c r="G8" s="19"/>
      <c r="H8" s="19"/>
      <c r="I8" s="19"/>
    </row>
    <row r="9" spans="1:9" x14ac:dyDescent="0.25">
      <c r="A9" s="19"/>
      <c r="B9" s="21">
        <v>5</v>
      </c>
      <c r="C9" s="118" t="s">
        <v>9</v>
      </c>
      <c r="D9" s="118"/>
      <c r="E9" s="118"/>
      <c r="F9" s="119"/>
      <c r="G9" s="19"/>
      <c r="H9" s="19"/>
      <c r="I9" s="19"/>
    </row>
    <row r="10" spans="1:9" ht="15" customHeight="1" x14ac:dyDescent="0.25">
      <c r="A10" s="19"/>
      <c r="B10" s="21">
        <v>6</v>
      </c>
      <c r="C10" s="118" t="s">
        <v>27</v>
      </c>
      <c r="D10" s="118"/>
      <c r="E10" s="118"/>
      <c r="F10" s="119"/>
      <c r="G10" s="19"/>
      <c r="H10" s="19"/>
      <c r="I10" s="19"/>
    </row>
    <row r="11" spans="1:9" x14ac:dyDescent="0.25">
      <c r="A11" s="19"/>
      <c r="B11" s="21">
        <v>7</v>
      </c>
      <c r="C11" s="118" t="s">
        <v>10</v>
      </c>
      <c r="D11" s="118"/>
      <c r="E11" s="118"/>
      <c r="F11" s="119"/>
      <c r="G11" s="19"/>
      <c r="H11" s="19"/>
      <c r="I11" s="19"/>
    </row>
    <row r="12" spans="1:9" ht="15" customHeight="1" x14ac:dyDescent="0.25">
      <c r="A12" s="19"/>
      <c r="B12" s="21">
        <v>8</v>
      </c>
      <c r="C12" s="118" t="s">
        <v>11</v>
      </c>
      <c r="D12" s="118"/>
      <c r="E12" s="118"/>
      <c r="F12" s="119"/>
      <c r="G12" s="19"/>
      <c r="H12" s="19"/>
      <c r="I12" s="19"/>
    </row>
    <row r="13" spans="1:9" ht="15" customHeight="1" x14ac:dyDescent="0.25">
      <c r="A13" s="19"/>
      <c r="B13" s="21">
        <v>9</v>
      </c>
      <c r="C13" s="118" t="s">
        <v>12</v>
      </c>
      <c r="D13" s="118"/>
      <c r="E13" s="118"/>
      <c r="F13" s="119"/>
      <c r="G13" s="19"/>
      <c r="H13" s="19"/>
      <c r="I13" s="19"/>
    </row>
    <row r="14" spans="1:9" ht="15" customHeight="1" x14ac:dyDescent="0.25">
      <c r="A14" s="19"/>
      <c r="B14" s="21">
        <v>10</v>
      </c>
      <c r="C14" s="118" t="s">
        <v>104</v>
      </c>
      <c r="D14" s="118"/>
      <c r="E14" s="118"/>
      <c r="F14" s="119"/>
      <c r="G14" s="19"/>
      <c r="H14" s="19"/>
      <c r="I14" s="19"/>
    </row>
    <row r="15" spans="1:9" ht="15" customHeight="1" x14ac:dyDescent="0.25">
      <c r="A15" s="19"/>
      <c r="B15" s="21">
        <v>11</v>
      </c>
      <c r="C15" s="118" t="s">
        <v>13</v>
      </c>
      <c r="D15" s="118"/>
      <c r="E15" s="118"/>
      <c r="F15" s="119"/>
      <c r="G15" s="19"/>
      <c r="H15" s="19"/>
      <c r="I15" s="19"/>
    </row>
    <row r="16" spans="1:9" ht="15" customHeight="1" x14ac:dyDescent="0.25">
      <c r="A16" s="19"/>
      <c r="B16" s="115" t="s">
        <v>14</v>
      </c>
      <c r="C16" s="116"/>
      <c r="D16" s="116"/>
      <c r="E16" s="116"/>
      <c r="F16" s="117"/>
      <c r="G16" s="19"/>
      <c r="H16" s="19"/>
      <c r="I16" s="19"/>
    </row>
    <row r="17" spans="1:9" x14ac:dyDescent="0.25">
      <c r="A17" s="19"/>
      <c r="B17" s="21">
        <v>12</v>
      </c>
      <c r="C17" s="118" t="s">
        <v>15</v>
      </c>
      <c r="D17" s="118"/>
      <c r="E17" s="118"/>
      <c r="F17" s="119"/>
      <c r="G17" s="19"/>
      <c r="H17" s="19"/>
      <c r="I17" s="19"/>
    </row>
    <row r="18" spans="1:9" ht="15" customHeight="1" thickBot="1" x14ac:dyDescent="0.3">
      <c r="A18" s="19"/>
      <c r="B18" s="22">
        <v>13</v>
      </c>
      <c r="C18" s="120" t="s">
        <v>16</v>
      </c>
      <c r="D18" s="120"/>
      <c r="E18" s="120"/>
      <c r="F18" s="121"/>
      <c r="G18" s="19"/>
      <c r="H18" s="19"/>
      <c r="I18" s="19"/>
    </row>
    <row r="19" spans="1:9" x14ac:dyDescent="0.25">
      <c r="A19" s="19"/>
      <c r="B19" s="23"/>
      <c r="C19" s="23"/>
      <c r="D19" s="23"/>
      <c r="E19" s="23"/>
      <c r="F19" s="23"/>
      <c r="G19" s="19"/>
      <c r="H19" s="19"/>
      <c r="I19" s="19"/>
    </row>
    <row r="20" spans="1:9" x14ac:dyDescent="0.25">
      <c r="A20" s="19"/>
      <c r="B20" s="19"/>
      <c r="C20" s="19"/>
      <c r="D20" s="19"/>
      <c r="E20" s="19"/>
      <c r="F20" s="19"/>
      <c r="G20" s="19"/>
      <c r="H20" s="19"/>
      <c r="I20" s="19"/>
    </row>
    <row r="21" spans="1:9" x14ac:dyDescent="0.25">
      <c r="A21" s="19"/>
      <c r="B21" s="19"/>
      <c r="C21" s="19"/>
      <c r="D21" s="19"/>
      <c r="E21" s="19"/>
      <c r="F21" s="19"/>
      <c r="G21" s="19"/>
      <c r="H21" s="19"/>
      <c r="I21" s="19"/>
    </row>
    <row r="22" spans="1:9" x14ac:dyDescent="0.25">
      <c r="A22" s="19"/>
      <c r="B22" s="19"/>
      <c r="C22" s="19"/>
      <c r="D22" s="19"/>
      <c r="E22" s="19"/>
      <c r="F22" s="19"/>
      <c r="G22" s="19"/>
      <c r="H22" s="19"/>
      <c r="I22" s="19"/>
    </row>
    <row r="23" spans="1:9" x14ac:dyDescent="0.25">
      <c r="A23" s="19"/>
      <c r="B23" s="19"/>
      <c r="C23" s="19"/>
      <c r="D23" s="19"/>
      <c r="E23" s="19"/>
      <c r="F23" s="19"/>
      <c r="G23" s="19"/>
      <c r="H23" s="19"/>
      <c r="I23" s="19"/>
    </row>
    <row r="24" spans="1:9" x14ac:dyDescent="0.25">
      <c r="A24" s="19"/>
      <c r="B24" s="19"/>
      <c r="C24" s="19"/>
      <c r="D24" s="19"/>
      <c r="E24" s="19"/>
      <c r="F24" s="19"/>
      <c r="G24" s="19"/>
      <c r="H24" s="19"/>
      <c r="I24" s="19"/>
    </row>
    <row r="25" spans="1:9" x14ac:dyDescent="0.25">
      <c r="A25" s="19"/>
      <c r="B25" s="19"/>
      <c r="C25" s="19"/>
      <c r="D25" s="19"/>
      <c r="E25" s="19"/>
      <c r="F25" s="19"/>
      <c r="G25" s="19"/>
      <c r="H25" s="19"/>
      <c r="I25" s="19"/>
    </row>
    <row r="26" spans="1:9" x14ac:dyDescent="0.25">
      <c r="A26" s="19"/>
      <c r="B26" s="19"/>
      <c r="C26" s="19"/>
      <c r="D26" s="19"/>
      <c r="E26" s="19"/>
      <c r="F26" s="19"/>
      <c r="G26" s="19"/>
      <c r="H26" s="19"/>
      <c r="I26" s="19"/>
    </row>
    <row r="27" spans="1:9" x14ac:dyDescent="0.25">
      <c r="A27" s="19"/>
      <c r="B27" s="19"/>
      <c r="C27" s="19"/>
      <c r="D27" s="19"/>
      <c r="E27" s="19"/>
      <c r="F27" s="19"/>
      <c r="G27" s="19"/>
      <c r="H27" s="19"/>
      <c r="I27" s="19"/>
    </row>
    <row r="28" spans="1:9" x14ac:dyDescent="0.25">
      <c r="A28" s="19"/>
      <c r="B28" s="19"/>
      <c r="C28" s="19"/>
      <c r="D28" s="19"/>
      <c r="E28" s="19"/>
      <c r="F28" s="19"/>
      <c r="G28" s="19"/>
      <c r="H28" s="19"/>
      <c r="I28" s="19"/>
    </row>
    <row r="29" spans="1:9" x14ac:dyDescent="0.25">
      <c r="A29" s="19"/>
      <c r="B29" s="19"/>
      <c r="C29" s="19"/>
      <c r="D29" s="19"/>
      <c r="E29" s="19"/>
      <c r="F29" s="19"/>
      <c r="G29" s="19"/>
      <c r="H29" s="19"/>
      <c r="I29" s="19"/>
    </row>
    <row r="30" spans="1:9" x14ac:dyDescent="0.25">
      <c r="A30" s="19"/>
      <c r="B30" s="19"/>
      <c r="C30" s="19"/>
      <c r="D30" s="19"/>
      <c r="E30" s="19"/>
      <c r="F30" s="19"/>
      <c r="G30" s="19"/>
      <c r="H30" s="19"/>
      <c r="I30" s="19"/>
    </row>
  </sheetData>
  <mergeCells count="15">
    <mergeCell ref="C9:F9"/>
    <mergeCell ref="C4:F4"/>
    <mergeCell ref="C5:F5"/>
    <mergeCell ref="C6:F6"/>
    <mergeCell ref="C7:F7"/>
    <mergeCell ref="C8:F8"/>
    <mergeCell ref="B16:F16"/>
    <mergeCell ref="C17:F17"/>
    <mergeCell ref="C18:F18"/>
    <mergeCell ref="C10:F10"/>
    <mergeCell ref="C11:F11"/>
    <mergeCell ref="C12:F12"/>
    <mergeCell ref="C13:F13"/>
    <mergeCell ref="C14:F14"/>
    <mergeCell ref="C15:F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948FB-7541-4C5F-AC8D-CED394617026}">
  <dimension ref="A1:J105"/>
  <sheetViews>
    <sheetView showGridLines="0" tabSelected="1" zoomScaleNormal="100" workbookViewId="0"/>
  </sheetViews>
  <sheetFormatPr defaultRowHeight="15" x14ac:dyDescent="0.25"/>
  <cols>
    <col min="1" max="1" width="82.5703125" customWidth="1"/>
    <col min="2" max="2" width="16.42578125" customWidth="1"/>
    <col min="3" max="3" width="22.42578125" customWidth="1"/>
    <col min="4" max="4" width="44.140625" bestFit="1" customWidth="1"/>
    <col min="5" max="5" width="6.85546875" bestFit="1" customWidth="1"/>
    <col min="6" max="6" width="99.5703125" bestFit="1" customWidth="1"/>
    <col min="7" max="7" width="13.85546875" bestFit="1" customWidth="1"/>
    <col min="8" max="8" width="23.7109375" customWidth="1"/>
    <col min="9" max="9" width="47.7109375" bestFit="1" customWidth="1"/>
    <col min="10" max="10" width="15" bestFit="1" customWidth="1"/>
    <col min="11" max="11" width="96.7109375" customWidth="1"/>
  </cols>
  <sheetData>
    <row r="1" spans="1:7" x14ac:dyDescent="0.25">
      <c r="A1" s="80" t="s">
        <v>100</v>
      </c>
      <c r="B1" s="81"/>
      <c r="C1" s="81"/>
      <c r="D1" s="81"/>
      <c r="E1" s="81"/>
      <c r="F1" s="82"/>
      <c r="G1" s="83"/>
    </row>
    <row r="2" spans="1:7" x14ac:dyDescent="0.25">
      <c r="A2" s="84"/>
      <c r="G2" s="85"/>
    </row>
    <row r="3" spans="1:7" x14ac:dyDescent="0.25">
      <c r="A3" s="86" t="s">
        <v>61</v>
      </c>
      <c r="B3" s="73" t="s">
        <v>53</v>
      </c>
      <c r="C3" s="87"/>
      <c r="D3" s="73" t="s">
        <v>62</v>
      </c>
      <c r="E3" s="73" t="s">
        <v>53</v>
      </c>
      <c r="F3" s="74" t="s">
        <v>63</v>
      </c>
      <c r="G3" s="85"/>
    </row>
    <row r="4" spans="1:7" x14ac:dyDescent="0.25">
      <c r="A4" s="88" t="s">
        <v>64</v>
      </c>
      <c r="B4" s="76">
        <v>4</v>
      </c>
      <c r="C4" s="87"/>
      <c r="D4" s="75" t="s">
        <v>65</v>
      </c>
      <c r="E4" s="76">
        <v>240</v>
      </c>
      <c r="F4" s="77" t="s">
        <v>66</v>
      </c>
      <c r="G4" s="85"/>
    </row>
    <row r="5" spans="1:7" x14ac:dyDescent="0.25">
      <c r="A5" s="88" t="s">
        <v>67</v>
      </c>
      <c r="B5" s="76">
        <v>123</v>
      </c>
      <c r="C5" s="87"/>
      <c r="D5" s="75" t="s">
        <v>58</v>
      </c>
      <c r="E5" s="76">
        <v>11</v>
      </c>
      <c r="F5" s="77" t="s">
        <v>68</v>
      </c>
      <c r="G5" s="85"/>
    </row>
    <row r="6" spans="1:7" x14ac:dyDescent="0.25">
      <c r="A6" s="88" t="s">
        <v>69</v>
      </c>
      <c r="B6" s="76">
        <v>372</v>
      </c>
      <c r="C6" s="87"/>
      <c r="D6" s="75" t="s">
        <v>70</v>
      </c>
      <c r="E6" s="76">
        <v>12</v>
      </c>
      <c r="F6" s="77" t="s">
        <v>71</v>
      </c>
      <c r="G6" s="85"/>
    </row>
    <row r="7" spans="1:7" x14ac:dyDescent="0.25">
      <c r="A7" s="88" t="s">
        <v>72</v>
      </c>
      <c r="B7" s="76">
        <v>16</v>
      </c>
      <c r="C7" s="87"/>
      <c r="D7" s="75" t="s">
        <v>73</v>
      </c>
      <c r="E7" s="76">
        <v>100</v>
      </c>
      <c r="F7" s="77" t="s">
        <v>74</v>
      </c>
      <c r="G7" s="85"/>
    </row>
    <row r="8" spans="1:7" x14ac:dyDescent="0.25">
      <c r="A8" s="88" t="s">
        <v>75</v>
      </c>
      <c r="B8" s="76">
        <v>19</v>
      </c>
      <c r="C8" s="87"/>
      <c r="D8" s="75" t="s">
        <v>76</v>
      </c>
      <c r="E8" s="76">
        <v>100</v>
      </c>
      <c r="F8" s="77" t="s">
        <v>77</v>
      </c>
      <c r="G8" s="85"/>
    </row>
    <row r="9" spans="1:7" x14ac:dyDescent="0.25">
      <c r="A9" s="88" t="s">
        <v>78</v>
      </c>
      <c r="B9" s="76">
        <v>60</v>
      </c>
      <c r="C9" s="87"/>
      <c r="D9" s="75" t="s">
        <v>79</v>
      </c>
      <c r="E9" s="76">
        <v>50</v>
      </c>
      <c r="F9" s="77" t="s">
        <v>80</v>
      </c>
      <c r="G9" s="85"/>
    </row>
    <row r="10" spans="1:7" x14ac:dyDescent="0.25">
      <c r="A10" s="88" t="s">
        <v>81</v>
      </c>
      <c r="B10" s="76">
        <v>5</v>
      </c>
      <c r="C10" s="87"/>
      <c r="D10" s="73" t="s">
        <v>82</v>
      </c>
      <c r="E10" s="78">
        <v>513</v>
      </c>
      <c r="F10" s="79"/>
      <c r="G10" s="85"/>
    </row>
    <row r="11" spans="1:7" x14ac:dyDescent="0.25">
      <c r="A11" s="86" t="s">
        <v>83</v>
      </c>
      <c r="B11" s="78">
        <v>599</v>
      </c>
      <c r="C11" s="87"/>
      <c r="D11" s="87"/>
      <c r="E11" s="87"/>
      <c r="F11" s="89"/>
      <c r="G11" s="85"/>
    </row>
    <row r="12" spans="1:7" x14ac:dyDescent="0.25">
      <c r="A12" s="88" t="s">
        <v>84</v>
      </c>
      <c r="B12" s="76">
        <v>4</v>
      </c>
      <c r="C12" s="87"/>
      <c r="D12" s="113" t="s">
        <v>114</v>
      </c>
      <c r="E12" s="114" t="s">
        <v>53</v>
      </c>
      <c r="F12" s="89"/>
      <c r="G12" s="85"/>
    </row>
    <row r="13" spans="1:7" x14ac:dyDescent="0.25">
      <c r="A13" s="88" t="s">
        <v>85</v>
      </c>
      <c r="B13" s="76">
        <v>60</v>
      </c>
      <c r="C13" s="87"/>
      <c r="D13" s="33" t="s">
        <v>110</v>
      </c>
      <c r="E13" s="33">
        <v>20</v>
      </c>
      <c r="F13" s="89"/>
      <c r="G13" s="85"/>
    </row>
    <row r="14" spans="1:7" x14ac:dyDescent="0.25">
      <c r="A14" s="88" t="s">
        <v>86</v>
      </c>
      <c r="B14" s="76">
        <v>5</v>
      </c>
      <c r="C14" s="87"/>
      <c r="D14" s="33" t="s">
        <v>111</v>
      </c>
      <c r="E14" s="33">
        <v>300</v>
      </c>
      <c r="F14" s="89"/>
      <c r="G14" s="85"/>
    </row>
    <row r="15" spans="1:7" x14ac:dyDescent="0.25">
      <c r="A15" s="86" t="s">
        <v>87</v>
      </c>
      <c r="B15" s="78">
        <v>530</v>
      </c>
      <c r="C15" s="87"/>
      <c r="D15" s="33" t="s">
        <v>112</v>
      </c>
      <c r="E15" s="33">
        <v>10</v>
      </c>
      <c r="F15" s="89"/>
      <c r="G15" s="90"/>
    </row>
    <row r="16" spans="1:7" x14ac:dyDescent="0.25">
      <c r="A16" s="91"/>
      <c r="B16" s="30"/>
      <c r="D16" s="33" t="s">
        <v>113</v>
      </c>
      <c r="E16" s="33">
        <v>300</v>
      </c>
      <c r="F16" s="30"/>
      <c r="G16" s="90"/>
    </row>
    <row r="17" spans="1:10" x14ac:dyDescent="0.25">
      <c r="A17" s="92" t="s">
        <v>94</v>
      </c>
      <c r="B17" s="30"/>
      <c r="E17" s="30"/>
      <c r="F17" s="30"/>
      <c r="G17" s="90"/>
    </row>
    <row r="18" spans="1:10" x14ac:dyDescent="0.25">
      <c r="A18" s="93" t="s">
        <v>59</v>
      </c>
      <c r="B18" s="30"/>
      <c r="E18" s="30"/>
      <c r="F18" s="30"/>
      <c r="G18" s="90"/>
    </row>
    <row r="19" spans="1:10" ht="15.75" thickBot="1" x14ac:dyDescent="0.3">
      <c r="A19" s="94"/>
      <c r="B19" s="71"/>
      <c r="C19" s="72"/>
      <c r="D19" s="72"/>
      <c r="E19" s="71"/>
      <c r="F19" s="71"/>
      <c r="G19" s="95"/>
    </row>
    <row r="20" spans="1:10" x14ac:dyDescent="0.25">
      <c r="A20" s="31"/>
      <c r="B20" s="30"/>
      <c r="E20" s="30"/>
      <c r="F20" s="30"/>
      <c r="G20" s="30"/>
    </row>
    <row r="21" spans="1:10" x14ac:dyDescent="0.25">
      <c r="A21" s="50" t="s">
        <v>30</v>
      </c>
      <c r="B21" s="30"/>
      <c r="E21" s="30"/>
      <c r="F21" s="30"/>
      <c r="G21" s="30"/>
    </row>
    <row r="22" spans="1:10" x14ac:dyDescent="0.25">
      <c r="A22" s="53" t="s">
        <v>29</v>
      </c>
      <c r="B22" s="30"/>
      <c r="E22" s="30"/>
      <c r="F22" s="30"/>
      <c r="G22" s="30"/>
    </row>
    <row r="23" spans="1:10" x14ac:dyDescent="0.25">
      <c r="B23" s="30"/>
      <c r="E23" s="30"/>
      <c r="F23" s="30"/>
      <c r="G23" s="30"/>
    </row>
    <row r="24" spans="1:10" x14ac:dyDescent="0.25">
      <c r="A24" s="50" t="s">
        <v>31</v>
      </c>
      <c r="B24" s="30"/>
      <c r="C24" s="30"/>
      <c r="D24" s="30"/>
      <c r="E24" s="30"/>
      <c r="F24" s="30"/>
      <c r="G24" s="30"/>
    </row>
    <row r="25" spans="1:10" x14ac:dyDescent="0.25">
      <c r="A25" s="30" t="s">
        <v>88</v>
      </c>
      <c r="B25" s="30"/>
      <c r="C25" s="30"/>
      <c r="D25" s="30"/>
      <c r="E25" s="30"/>
      <c r="F25" s="30"/>
      <c r="G25" s="30"/>
      <c r="J25" s="30"/>
    </row>
    <row r="26" spans="1:10" x14ac:dyDescent="0.25">
      <c r="A26" t="s">
        <v>32</v>
      </c>
    </row>
    <row r="27" spans="1:10" x14ac:dyDescent="0.25">
      <c r="A27" t="s">
        <v>33</v>
      </c>
    </row>
    <row r="28" spans="1:10" x14ac:dyDescent="0.25">
      <c r="A28" t="s">
        <v>47</v>
      </c>
    </row>
    <row r="29" spans="1:10" ht="15.75" thickBot="1" x14ac:dyDescent="0.3">
      <c r="A29" t="s">
        <v>34</v>
      </c>
    </row>
    <row r="30" spans="1:10" ht="15.75" thickBot="1" x14ac:dyDescent="0.3">
      <c r="A30" s="58">
        <v>1</v>
      </c>
    </row>
    <row r="32" spans="1:10" x14ac:dyDescent="0.25">
      <c r="A32" s="36" t="s">
        <v>35</v>
      </c>
    </row>
    <row r="33" spans="1:4" x14ac:dyDescent="0.25">
      <c r="A33" t="s">
        <v>36</v>
      </c>
    </row>
    <row r="34" spans="1:4" x14ac:dyDescent="0.25">
      <c r="A34" s="67" t="s">
        <v>50</v>
      </c>
      <c r="B34" s="67" t="s">
        <v>53</v>
      </c>
      <c r="C34" s="67" t="s">
        <v>51</v>
      </c>
      <c r="D34" s="67" t="s">
        <v>20</v>
      </c>
    </row>
    <row r="35" spans="1:4" x14ac:dyDescent="0.25">
      <c r="A35" s="49" t="s">
        <v>37</v>
      </c>
      <c r="B35" s="59">
        <v>5</v>
      </c>
      <c r="C35" s="57">
        <v>1</v>
      </c>
      <c r="D35" s="60">
        <f>C35*B35</f>
        <v>5</v>
      </c>
    </row>
    <row r="36" spans="1:4" x14ac:dyDescent="0.25">
      <c r="A36" s="49" t="s">
        <v>40</v>
      </c>
      <c r="B36" s="59">
        <v>1046</v>
      </c>
      <c r="C36" s="57">
        <v>1</v>
      </c>
      <c r="D36" s="60">
        <f t="shared" ref="D36" si="0">C36*B36</f>
        <v>1046</v>
      </c>
    </row>
    <row r="37" spans="1:4" x14ac:dyDescent="0.25">
      <c r="A37" s="49" t="s">
        <v>38</v>
      </c>
      <c r="B37" s="59"/>
      <c r="C37" s="57">
        <v>1</v>
      </c>
      <c r="D37" s="60">
        <f>C37</f>
        <v>1</v>
      </c>
    </row>
    <row r="38" spans="1:4" x14ac:dyDescent="0.25">
      <c r="A38" s="129" t="s">
        <v>39</v>
      </c>
      <c r="B38" s="130"/>
      <c r="C38" s="131"/>
      <c r="D38" s="109">
        <f>SUM(D35:D37)</f>
        <v>1052</v>
      </c>
    </row>
    <row r="39" spans="1:4" x14ac:dyDescent="0.25">
      <c r="A39" s="25"/>
    </row>
    <row r="40" spans="1:4" x14ac:dyDescent="0.25">
      <c r="A40" s="54" t="s">
        <v>41</v>
      </c>
    </row>
    <row r="41" spans="1:4" x14ac:dyDescent="0.25">
      <c r="A41" s="25" t="s">
        <v>43</v>
      </c>
    </row>
    <row r="42" spans="1:4" x14ac:dyDescent="0.25">
      <c r="A42" t="s">
        <v>44</v>
      </c>
    </row>
    <row r="43" spans="1:4" ht="15.75" thickBot="1" x14ac:dyDescent="0.3">
      <c r="A43" t="s">
        <v>45</v>
      </c>
    </row>
    <row r="44" spans="1:4" ht="15.75" thickBot="1" x14ac:dyDescent="0.3">
      <c r="A44" s="58">
        <v>1</v>
      </c>
    </row>
    <row r="46" spans="1:4" x14ac:dyDescent="0.25">
      <c r="A46" s="36" t="s">
        <v>48</v>
      </c>
    </row>
    <row r="47" spans="1:4" x14ac:dyDescent="0.25">
      <c r="A47" t="s">
        <v>49</v>
      </c>
    </row>
    <row r="48" spans="1:4" x14ac:dyDescent="0.25">
      <c r="A48" s="67" t="s">
        <v>50</v>
      </c>
      <c r="B48" s="67" t="s">
        <v>51</v>
      </c>
    </row>
    <row r="49" spans="1:2" x14ac:dyDescent="0.25">
      <c r="A49" s="66" t="s">
        <v>52</v>
      </c>
      <c r="B49" s="57">
        <v>1</v>
      </c>
    </row>
    <row r="50" spans="1:2" x14ac:dyDescent="0.25">
      <c r="A50" s="56"/>
      <c r="B50" s="57">
        <v>1</v>
      </c>
    </row>
    <row r="51" spans="1:2" x14ac:dyDescent="0.25">
      <c r="A51" s="56"/>
      <c r="B51" s="57">
        <v>1</v>
      </c>
    </row>
    <row r="52" spans="1:2" x14ac:dyDescent="0.25">
      <c r="A52" s="56"/>
      <c r="B52" s="57">
        <v>1</v>
      </c>
    </row>
    <row r="53" spans="1:2" x14ac:dyDescent="0.25">
      <c r="A53" s="56"/>
      <c r="B53" s="57">
        <v>1</v>
      </c>
    </row>
    <row r="54" spans="1:2" x14ac:dyDescent="0.25">
      <c r="A54" s="59" t="s">
        <v>20</v>
      </c>
      <c r="B54" s="110">
        <f>SUM(B49:B53)</f>
        <v>5</v>
      </c>
    </row>
    <row r="56" spans="1:2" x14ac:dyDescent="0.25">
      <c r="A56" s="55" t="s">
        <v>46</v>
      </c>
    </row>
    <row r="58" spans="1:2" x14ac:dyDescent="0.25">
      <c r="A58" s="50" t="s">
        <v>108</v>
      </c>
    </row>
    <row r="59" spans="1:2" ht="90" x14ac:dyDescent="0.25">
      <c r="A59" s="112" t="s">
        <v>109</v>
      </c>
    </row>
    <row r="60" spans="1:2" x14ac:dyDescent="0.25">
      <c r="A60" s="35" t="s">
        <v>119</v>
      </c>
      <c r="B60" s="35" t="s">
        <v>17</v>
      </c>
    </row>
    <row r="61" spans="1:2" x14ac:dyDescent="0.25">
      <c r="A61" s="33" t="s">
        <v>18</v>
      </c>
      <c r="B61" s="41">
        <v>1</v>
      </c>
    </row>
    <row r="62" spans="1:2" x14ac:dyDescent="0.25">
      <c r="A62" s="32"/>
      <c r="B62" s="41">
        <v>1</v>
      </c>
    </row>
    <row r="63" spans="1:2" x14ac:dyDescent="0.25">
      <c r="A63" s="34"/>
      <c r="B63" s="41">
        <v>1</v>
      </c>
    </row>
    <row r="64" spans="1:2" x14ac:dyDescent="0.25">
      <c r="A64" s="34"/>
      <c r="B64" s="41">
        <v>1</v>
      </c>
    </row>
    <row r="65" spans="1:3" x14ac:dyDescent="0.25">
      <c r="A65" s="34"/>
      <c r="B65" s="41">
        <v>1</v>
      </c>
    </row>
    <row r="66" spans="1:3" x14ac:dyDescent="0.25">
      <c r="A66" s="34"/>
      <c r="B66" s="41">
        <v>1</v>
      </c>
    </row>
    <row r="67" spans="1:3" x14ac:dyDescent="0.25">
      <c r="A67" s="34"/>
      <c r="B67" s="41">
        <v>1</v>
      </c>
    </row>
    <row r="68" spans="1:3" x14ac:dyDescent="0.25">
      <c r="A68" s="34"/>
      <c r="B68" s="41">
        <v>1</v>
      </c>
    </row>
    <row r="69" spans="1:3" x14ac:dyDescent="0.25">
      <c r="A69" s="34"/>
      <c r="B69" s="41">
        <v>1</v>
      </c>
    </row>
    <row r="70" spans="1:3" x14ac:dyDescent="0.25">
      <c r="A70" s="34"/>
      <c r="B70" s="41">
        <v>1</v>
      </c>
    </row>
    <row r="71" spans="1:3" x14ac:dyDescent="0.25">
      <c r="A71" s="33" t="s">
        <v>54</v>
      </c>
      <c r="B71" s="42">
        <f>SUM(B61:B70)</f>
        <v>10</v>
      </c>
    </row>
    <row r="73" spans="1:3" x14ac:dyDescent="0.25">
      <c r="A73" s="36" t="s">
        <v>115</v>
      </c>
    </row>
    <row r="74" spans="1:3" x14ac:dyDescent="0.25">
      <c r="A74" t="s">
        <v>91</v>
      </c>
    </row>
    <row r="75" spans="1:3" x14ac:dyDescent="0.25">
      <c r="A75" t="s">
        <v>60</v>
      </c>
    </row>
    <row r="76" spans="1:3" x14ac:dyDescent="0.25">
      <c r="A76" t="s">
        <v>105</v>
      </c>
    </row>
    <row r="77" spans="1:3" ht="75" x14ac:dyDescent="0.25">
      <c r="A77" s="62" t="s">
        <v>106</v>
      </c>
      <c r="B77" s="37" t="s">
        <v>19</v>
      </c>
      <c r="C77" s="38" t="s">
        <v>20</v>
      </c>
    </row>
    <row r="78" spans="1:3" x14ac:dyDescent="0.25">
      <c r="A78" s="68" t="s">
        <v>89</v>
      </c>
      <c r="B78" s="70">
        <v>1</v>
      </c>
      <c r="C78" s="39">
        <f>B78</f>
        <v>1</v>
      </c>
    </row>
    <row r="79" spans="1:3" x14ac:dyDescent="0.25">
      <c r="A79" s="68" t="s">
        <v>90</v>
      </c>
      <c r="B79" s="70">
        <v>1</v>
      </c>
      <c r="C79" s="39">
        <f t="shared" ref="C79:C81" si="1">B79</f>
        <v>1</v>
      </c>
    </row>
    <row r="80" spans="1:3" x14ac:dyDescent="0.25">
      <c r="A80" s="68" t="s">
        <v>92</v>
      </c>
      <c r="B80" s="70">
        <v>1</v>
      </c>
      <c r="C80" s="39">
        <f t="shared" si="1"/>
        <v>1</v>
      </c>
    </row>
    <row r="81" spans="1:7" x14ac:dyDescent="0.25">
      <c r="A81" s="69" t="s">
        <v>93</v>
      </c>
      <c r="B81" s="70">
        <v>1</v>
      </c>
      <c r="C81" s="39">
        <f t="shared" si="1"/>
        <v>1</v>
      </c>
    </row>
    <row r="82" spans="1:7" x14ac:dyDescent="0.25">
      <c r="A82" s="132" t="s">
        <v>21</v>
      </c>
      <c r="B82" s="133"/>
      <c r="C82" s="40">
        <f>SUM(C78:C81)</f>
        <v>4</v>
      </c>
      <c r="E82" s="63"/>
    </row>
    <row r="84" spans="1:7" x14ac:dyDescent="0.25">
      <c r="A84" s="36" t="s">
        <v>118</v>
      </c>
    </row>
    <row r="85" spans="1:7" x14ac:dyDescent="0.25">
      <c r="A85" s="51" t="s">
        <v>55</v>
      </c>
      <c r="B85" s="43" t="s">
        <v>22</v>
      </c>
    </row>
    <row r="86" spans="1:7" x14ac:dyDescent="0.25">
      <c r="A86" s="52" t="s">
        <v>57</v>
      </c>
      <c r="B86" s="70">
        <v>1</v>
      </c>
    </row>
    <row r="88" spans="1:7" x14ac:dyDescent="0.25">
      <c r="A88" s="36" t="s">
        <v>116</v>
      </c>
    </row>
    <row r="89" spans="1:7" x14ac:dyDescent="0.25">
      <c r="A89" s="51" t="s">
        <v>55</v>
      </c>
      <c r="B89" s="43" t="s">
        <v>22</v>
      </c>
    </row>
    <row r="90" spans="1:7" x14ac:dyDescent="0.25">
      <c r="A90" s="52" t="s">
        <v>56</v>
      </c>
      <c r="B90" s="70">
        <v>1</v>
      </c>
    </row>
    <row r="92" spans="1:7" x14ac:dyDescent="0.25">
      <c r="A92" s="36" t="s">
        <v>117</v>
      </c>
    </row>
    <row r="93" spans="1:7" x14ac:dyDescent="0.25">
      <c r="A93" s="61" t="s">
        <v>23</v>
      </c>
      <c r="B93" s="48"/>
      <c r="C93" s="48"/>
      <c r="D93" s="48"/>
      <c r="E93" s="48"/>
      <c r="F93" s="48"/>
      <c r="G93" s="44" t="s">
        <v>24</v>
      </c>
    </row>
    <row r="94" spans="1:7" x14ac:dyDescent="0.25">
      <c r="A94" s="126" t="s">
        <v>52</v>
      </c>
      <c r="B94" s="127"/>
      <c r="C94" s="127"/>
      <c r="D94" s="127"/>
      <c r="E94" s="127"/>
      <c r="F94" s="128"/>
      <c r="G94" s="70">
        <v>1</v>
      </c>
    </row>
    <row r="95" spans="1:7" x14ac:dyDescent="0.25">
      <c r="A95" s="126" t="s">
        <v>52</v>
      </c>
      <c r="B95" s="127"/>
      <c r="C95" s="127"/>
      <c r="D95" s="127"/>
      <c r="E95" s="127"/>
      <c r="F95" s="128"/>
      <c r="G95" s="70">
        <v>1</v>
      </c>
    </row>
    <row r="96" spans="1:7" x14ac:dyDescent="0.25">
      <c r="A96" s="126" t="s">
        <v>52</v>
      </c>
      <c r="B96" s="127"/>
      <c r="C96" s="127"/>
      <c r="D96" s="127"/>
      <c r="E96" s="127"/>
      <c r="F96" s="128"/>
      <c r="G96" s="70">
        <v>1</v>
      </c>
    </row>
    <row r="97" spans="1:10" x14ac:dyDescent="0.25">
      <c r="A97" s="126" t="s">
        <v>52</v>
      </c>
      <c r="B97" s="127"/>
      <c r="C97" s="127"/>
      <c r="D97" s="127"/>
      <c r="E97" s="127"/>
      <c r="F97" s="128"/>
      <c r="G97" s="70">
        <v>1</v>
      </c>
    </row>
    <row r="98" spans="1:10" ht="15.75" thickBot="1" x14ac:dyDescent="0.3">
      <c r="A98" s="28"/>
      <c r="B98" s="24"/>
      <c r="C98" s="24"/>
      <c r="D98" s="24"/>
      <c r="E98" s="27"/>
      <c r="G98" s="111">
        <f>SUM(G94:G97)</f>
        <v>4</v>
      </c>
      <c r="H98" s="47"/>
      <c r="I98" s="47"/>
    </row>
    <row r="99" spans="1:10" ht="15.75" thickBot="1" x14ac:dyDescent="0.3">
      <c r="A99" s="45" t="s">
        <v>25</v>
      </c>
      <c r="B99" s="46">
        <f>A30+D38+A44+B54+(B71+C82+B86+B90+G98)*16</f>
        <v>1379</v>
      </c>
      <c r="C99" s="24"/>
      <c r="D99" s="24"/>
      <c r="E99" s="29"/>
      <c r="F99" s="29"/>
      <c r="G99" s="29"/>
      <c r="H99" s="26"/>
      <c r="I99" s="26"/>
      <c r="J99" s="27"/>
    </row>
    <row r="100" spans="1:10" x14ac:dyDescent="0.25">
      <c r="B100" s="25"/>
      <c r="C100" s="25"/>
      <c r="D100" s="25"/>
      <c r="E100" s="29"/>
      <c r="F100" s="29"/>
      <c r="G100" s="29"/>
      <c r="H100" s="47"/>
      <c r="I100" s="47"/>
      <c r="J100" s="64"/>
    </row>
    <row r="101" spans="1:10" x14ac:dyDescent="0.25">
      <c r="A101" s="28"/>
      <c r="B101" s="24"/>
      <c r="C101" s="24"/>
      <c r="D101" s="24"/>
      <c r="E101" s="27"/>
      <c r="F101" s="27"/>
      <c r="G101" s="27"/>
      <c r="H101" s="47"/>
      <c r="I101" s="47"/>
      <c r="J101" s="64"/>
    </row>
    <row r="102" spans="1:10" ht="15.75" thickBot="1" x14ac:dyDescent="0.3">
      <c r="A102" s="107" t="s">
        <v>103</v>
      </c>
      <c r="B102" s="30"/>
      <c r="C102" s="30"/>
      <c r="D102" s="30"/>
      <c r="E102" s="30"/>
      <c r="F102" s="30"/>
      <c r="G102" s="30"/>
      <c r="H102" s="30"/>
      <c r="I102" s="30"/>
      <c r="J102" s="65"/>
    </row>
    <row r="103" spans="1:10" x14ac:dyDescent="0.25">
      <c r="A103" s="104"/>
      <c r="B103" s="30"/>
      <c r="C103" s="30"/>
      <c r="D103" s="30"/>
      <c r="E103" s="30"/>
      <c r="F103" s="30"/>
      <c r="G103" s="30"/>
      <c r="H103" s="30"/>
      <c r="I103" s="30"/>
      <c r="J103" s="65"/>
    </row>
    <row r="104" spans="1:10" x14ac:dyDescent="0.25">
      <c r="A104" s="105"/>
    </row>
    <row r="105" spans="1:10" ht="15.75" thickBot="1" x14ac:dyDescent="0.3">
      <c r="A105" s="106"/>
    </row>
  </sheetData>
  <mergeCells count="6">
    <mergeCell ref="A97:F97"/>
    <mergeCell ref="A38:C38"/>
    <mergeCell ref="A82:B82"/>
    <mergeCell ref="A94:F94"/>
    <mergeCell ref="A95:F95"/>
    <mergeCell ref="A96:F9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99617-3B41-4221-A836-AB5746DA6174}">
  <dimension ref="B3"/>
  <sheetViews>
    <sheetView showGridLines="0" workbookViewId="0">
      <selection activeCell="B4" sqref="B4"/>
    </sheetView>
  </sheetViews>
  <sheetFormatPr defaultRowHeight="15" x14ac:dyDescent="0.25"/>
  <sheetData>
    <row r="3" spans="2:2" x14ac:dyDescent="0.25">
      <c r="B3" s="11" t="s">
        <v>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00DF-0197-4EEE-A704-49B4BC8E1AEE}">
  <dimension ref="B3"/>
  <sheetViews>
    <sheetView showGridLines="0" workbookViewId="0">
      <selection activeCell="B4" sqref="B4"/>
    </sheetView>
  </sheetViews>
  <sheetFormatPr defaultRowHeight="15" x14ac:dyDescent="0.25"/>
  <sheetData>
    <row r="3" spans="2:2" x14ac:dyDescent="0.25">
      <c r="B3" s="11"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4ea2e9c-80e5-4cca-8f94-2a6b3d960688" xsi:nil="true"/>
    <_Flow_SignoffStatus xmlns="ddb7b372-e228-49ce-947b-5b776f40dbf2" xsi:nil="true"/>
    <lcf76f155ced4ddcb4097134ff3c332f xmlns="ddb7b372-e228-49ce-947b-5b776f40db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E56830D9FCA84C83FA70F1D59A0CEA" ma:contentTypeVersion="20" ma:contentTypeDescription="Create a new document." ma:contentTypeScope="" ma:versionID="bd950243d4c974d1ba66edfb143f73a9">
  <xsd:schema xmlns:xsd="http://www.w3.org/2001/XMLSchema" xmlns:xs="http://www.w3.org/2001/XMLSchema" xmlns:p="http://schemas.microsoft.com/office/2006/metadata/properties" xmlns:ns2="ddb7b372-e228-49ce-947b-5b776f40dbf2" xmlns:ns3="a4ea2e9c-80e5-4cca-8f94-2a6b3d960688" targetNamespace="http://schemas.microsoft.com/office/2006/metadata/properties" ma:root="true" ma:fieldsID="1fe3efd87d4477dfeb288efc5b582b9b" ns2:_="" ns3:_="">
    <xsd:import namespace="ddb7b372-e228-49ce-947b-5b776f40dbf2"/>
    <xsd:import namespace="a4ea2e9c-80e5-4cca-8f94-2a6b3d9606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MediaServiceDateTaken" minOccurs="0"/>
                <xsd:element ref="ns2:MediaServiceLocation" minOccurs="0"/>
                <xsd:element ref="ns2:MediaServiceSearchProperties" minOccurs="0"/>
                <xsd:element ref="ns2:_Flow_SignoffStatus"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b7b372-e228-49ce-947b-5b776f40d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Sign-off status" ma:internalName="Sign_x002d_off_x0020_status">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4ea2e9c-80e5-4cca-8f94-2a6b3d9606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5df64b80-ed69-44a5-9153-8b6d8d772944}" ma:internalName="TaxCatchAll" ma:showField="CatchAllData" ma:web="a4ea2e9c-80e5-4cca-8f94-2a6b3d9606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4CF3ED-D608-43D9-B55C-A4D32A80D62D}">
  <ds:schemaRefs>
    <ds:schemaRef ds:uri="a4ea2e9c-80e5-4cca-8f94-2a6b3d960688"/>
    <ds:schemaRef ds:uri="ddb7b372-e228-49ce-947b-5b776f40dbf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FC363FF-3B10-484E-B9D3-69EFC62B4ED8}">
  <ds:schemaRefs>
    <ds:schemaRef ds:uri="http://schemas.microsoft.com/sharepoint/v3/contenttype/forms"/>
  </ds:schemaRefs>
</ds:datastoreItem>
</file>

<file path=customXml/itemProps3.xml><?xml version="1.0" encoding="utf-8"?>
<ds:datastoreItem xmlns:ds="http://schemas.openxmlformats.org/officeDocument/2006/customXml" ds:itemID="{D45BDF26-F76D-4634-9ECC-FEE31D5550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b7b372-e228-49ce-947b-5b776f40dbf2"/>
    <ds:schemaRef ds:uri="a4ea2e9c-80e5-4cca-8f94-2a6b3d9606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Instructie</vt:lpstr>
      <vt:lpstr>Prijzenblad</vt:lpstr>
      <vt:lpstr>Implementatie</vt:lpstr>
      <vt:lpstr>Migratie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Zeewuster, Richard</dc:creator>
  <cp:keywords/>
  <dc:description/>
  <cp:lastModifiedBy>Zeewuster, Richard</cp:lastModifiedBy>
  <cp:revision/>
  <dcterms:created xsi:type="dcterms:W3CDTF">2024-06-24T10:03:46Z</dcterms:created>
  <dcterms:modified xsi:type="dcterms:W3CDTF">2025-10-03T14:06:33Z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0x01010085E56830D9FCA84C83FA70F1D59A0CEA</vt:lpwstr>
  </property>
  <property fmtid="{D5CDD505-2E9C-101B-9397-08002B2CF9AE}" pid="3" name="MediaServiceImageTags">
    <vt:lpwstr/>
  </property>
</Properties>
</file>