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cetgovernment.sharepoint.com/sites/FacetGov/Gedeelde  documenten/4. Projecten/01. Gemeenten/Weert/2025-012 MilieuStreetwise, 2025-013 Verzamelcontainers en 2025-037 Tussenstap/3b. leidraad-nieuw/"/>
    </mc:Choice>
  </mc:AlternateContent>
  <xr:revisionPtr revIDLastSave="44" documentId="8_{E522359C-0F7D-FC41-95CF-848F8CEB66F7}" xr6:coauthVersionLast="47" xr6:coauthVersionMax="47" xr10:uidLastSave="{C6DB9C6D-E86F-DC46-BAF9-937BE9E40C4F}"/>
  <bookViews>
    <workbookView xWindow="1240" yWindow="1240" windowWidth="19380" windowHeight="16660" xr2:uid="{82CD6467-7DBF-AA41-8E34-85CD0CD2CACB}"/>
  </bookViews>
  <sheets>
    <sheet name="B2..2 Marktkenn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F28" i="1" l="1"/>
  <c r="F30" i="1" s="1"/>
</calcChain>
</file>

<file path=xl/sharedStrings.xml><?xml version="1.0" encoding="utf-8"?>
<sst xmlns="http://schemas.openxmlformats.org/spreadsheetml/2006/main" count="58" uniqueCount="56">
  <si>
    <t>B2.2 Gerealiseerde tarieven 2024 voor Transport &amp; Verwerking (inclusief containers)</t>
  </si>
  <si>
    <t>€/ton</t>
  </si>
  <si>
    <t>ton/jaar</t>
  </si>
  <si>
    <t>rest-%</t>
  </si>
  <si>
    <t>€/jaar</t>
  </si>
  <si>
    <t>AEEA</t>
  </si>
  <si>
    <t>afgedankte elektrische en elektronische apparaten</t>
  </si>
  <si>
    <t>Asbest</t>
  </si>
  <si>
    <t>asbest en asbesthoudende materialen</t>
  </si>
  <si>
    <t>Banden</t>
  </si>
  <si>
    <t>motor- en personenautobanden met of zonder velg</t>
  </si>
  <si>
    <t>Brandblussers (stuks)</t>
  </si>
  <si>
    <t>Dakleer</t>
  </si>
  <si>
    <t xml:space="preserve">teerhoudend dakafval </t>
  </si>
  <si>
    <t>EPS</t>
  </si>
  <si>
    <t>piepschuim (expanded polystyrene)</t>
  </si>
  <si>
    <t>Frituurvet- en -olie</t>
  </si>
  <si>
    <t>Gasbeton</t>
  </si>
  <si>
    <t>gHRA</t>
  </si>
  <si>
    <t>grof huishoudelijk restafval</t>
  </si>
  <si>
    <t>Gips (platen)</t>
  </si>
  <si>
    <t>Groen</t>
  </si>
  <si>
    <t>grof tuinafval, snoeiafval, blad</t>
  </si>
  <si>
    <t>Grond</t>
  </si>
  <si>
    <t>schone grond (niet chemisch verontreinigd)</t>
  </si>
  <si>
    <t>Hout A</t>
  </si>
  <si>
    <t xml:space="preserve">schoon/onbehandeld respectievelijk geverfd/gelakt hout </t>
  </si>
  <si>
    <t>Hout B</t>
  </si>
  <si>
    <t>Hout C</t>
  </si>
  <si>
    <t xml:space="preserve">verduurzaamd (geïmpregneerd) hout </t>
  </si>
  <si>
    <t>KCA</t>
  </si>
  <si>
    <t>klein chemisch afval (verzamelnaam)</t>
  </si>
  <si>
    <t>Kozijn met glas</t>
  </si>
  <si>
    <t>bouw- en sloopafval</t>
  </si>
  <si>
    <t>Kunststof</t>
  </si>
  <si>
    <t>harde plastics</t>
  </si>
  <si>
    <t>Matrassen (40 m3-cont)</t>
  </si>
  <si>
    <t>Metalen</t>
  </si>
  <si>
    <t xml:space="preserve">ferro en non-ferro </t>
  </si>
  <si>
    <t>OPK</t>
  </si>
  <si>
    <t>oud papier en karton</t>
  </si>
  <si>
    <t>Puin, asfalt-</t>
  </si>
  <si>
    <t>Puin, schoon</t>
  </si>
  <si>
    <t>Tapijt</t>
  </si>
  <si>
    <t>vloerbedekkking</t>
  </si>
  <si>
    <t>Vlakglas</t>
  </si>
  <si>
    <t>totaal 'fictieve' kosten</t>
  </si>
  <si>
    <t>laagste 'fictieve' kosten</t>
  </si>
  <si>
    <t>R-K1</t>
  </si>
  <si>
    <t>Rechtsgeldige ondertekening</t>
  </si>
  <si>
    <t>Organisatie</t>
  </si>
  <si>
    <t>Contactpersoon</t>
  </si>
  <si>
    <t>Handtekening</t>
  </si>
  <si>
    <t>Gasflessen (stuks)</t>
  </si>
  <si>
    <t>hoeveelheid is stuks per jaar, tarief opgeven in €/stuk</t>
  </si>
  <si>
    <t>ruiten en spiegels (via afzetcontainer en kooiaapbak)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</si>
</sst>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0"/>
      <name val="Roboto"/>
    </font>
    <font>
      <b/>
      <sz val="11"/>
      <color theme="1"/>
      <name val="Roboto"/>
    </font>
    <font>
      <b/>
      <sz val="11"/>
      <name val="Roboto"/>
    </font>
    <font>
      <b/>
      <sz val="12"/>
      <color theme="0"/>
      <name val="Roboto"/>
    </font>
    <font>
      <b/>
      <sz val="12"/>
      <color theme="1"/>
      <name val="Roboto"/>
    </font>
  </fonts>
  <fills count="8">
    <fill>
      <patternFill patternType="none"/>
    </fill>
    <fill>
      <patternFill patternType="gray125"/>
    </fill>
    <fill>
      <patternFill patternType="solid">
        <fgColor rgb="FF22376C"/>
        <bgColor indexed="64"/>
      </patternFill>
    </fill>
    <fill>
      <patternFill patternType="solid">
        <fgColor rgb="FFFFE5D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B6B57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43" fontId="6" fillId="0" borderId="3" xfId="1" applyFont="1" applyBorder="1" applyAlignment="1" applyProtection="1">
      <alignment horizontal="left" vertical="center" indent="1"/>
    </xf>
    <xf numFmtId="43" fontId="6" fillId="4" borderId="3" xfId="1" applyFont="1" applyFill="1" applyBorder="1" applyAlignment="1" applyProtection="1">
      <alignment horizontal="left" vertical="center" indent="1"/>
      <protection locked="0"/>
    </xf>
    <xf numFmtId="0" fontId="2" fillId="2" borderId="3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Alignment="1" applyProtection="1">
      <alignment vertical="center"/>
    </xf>
    <xf numFmtId="0" fontId="4" fillId="3" borderId="3" xfId="1" applyNumberFormat="1" applyFont="1" applyFill="1" applyBorder="1" applyAlignment="1" applyProtection="1">
      <alignment horizontal="left" vertical="center" indent="1"/>
    </xf>
    <xf numFmtId="43" fontId="3" fillId="3" borderId="3" xfId="1" applyFont="1" applyFill="1" applyBorder="1" applyAlignment="1" applyProtection="1">
      <alignment horizontal="center" vertical="center"/>
    </xf>
    <xf numFmtId="9" fontId="3" fillId="5" borderId="3" xfId="2" applyFont="1" applyFill="1" applyBorder="1" applyAlignment="1" applyProtection="1">
      <alignment horizontal="center" vertical="center"/>
    </xf>
    <xf numFmtId="43" fontId="2" fillId="6" borderId="3" xfId="1" applyFont="1" applyFill="1" applyBorder="1" applyAlignment="1" applyProtection="1">
      <alignment horizontal="center" vertical="center"/>
    </xf>
    <xf numFmtId="43" fontId="4" fillId="3" borderId="3" xfId="1" applyFont="1" applyFill="1" applyBorder="1" applyAlignment="1" applyProtection="1">
      <alignment horizontal="left" vertical="center" indent="1"/>
    </xf>
    <xf numFmtId="43" fontId="2" fillId="2" borderId="3" xfId="1" applyFont="1" applyFill="1" applyBorder="1" applyAlignment="1" applyProtection="1">
      <alignment horizontal="left" vertical="center" indent="1"/>
    </xf>
    <xf numFmtId="0" fontId="3" fillId="0" borderId="0" xfId="1" applyNumberFormat="1" applyFont="1" applyAlignment="1" applyProtection="1">
      <alignment horizontal="center" vertical="center"/>
    </xf>
    <xf numFmtId="43" fontId="3" fillId="4" borderId="3" xfId="1" applyFont="1" applyFill="1" applyBorder="1" applyAlignment="1" applyProtection="1">
      <alignment horizontal="center" vertical="center"/>
      <protection locked="0"/>
    </xf>
    <xf numFmtId="9" fontId="3" fillId="4" borderId="3" xfId="2" applyFont="1" applyFill="1" applyBorder="1" applyAlignment="1" applyProtection="1">
      <alignment horizontal="center" vertical="center"/>
      <protection locked="0"/>
    </xf>
    <xf numFmtId="164" fontId="3" fillId="3" borderId="3" xfId="1" applyNumberFormat="1" applyFont="1" applyFill="1" applyBorder="1" applyAlignment="1" applyProtection="1">
      <alignment horizontal="center" vertical="center"/>
    </xf>
    <xf numFmtId="0" fontId="4" fillId="7" borderId="3" xfId="1" applyNumberFormat="1" applyFont="1" applyFill="1" applyBorder="1" applyAlignment="1" applyProtection="1">
      <alignment horizontal="left" vertical="center" indent="1"/>
    </xf>
    <xf numFmtId="43" fontId="6" fillId="0" borderId="8" xfId="1" applyFont="1" applyBorder="1" applyAlignment="1" applyProtection="1">
      <alignment horizontal="left" vertical="center" indent="1"/>
    </xf>
    <xf numFmtId="43" fontId="6" fillId="0" borderId="9" xfId="1" applyFont="1" applyBorder="1" applyAlignment="1" applyProtection="1">
      <alignment horizontal="left" vertical="center" indent="1"/>
    </xf>
    <xf numFmtId="43" fontId="6" fillId="4" borderId="8" xfId="1" applyFont="1" applyFill="1" applyBorder="1" applyAlignment="1" applyProtection="1">
      <alignment horizontal="left" vertical="center" indent="1"/>
      <protection locked="0"/>
    </xf>
    <xf numFmtId="43" fontId="6" fillId="4" borderId="9" xfId="1" applyFont="1" applyFill="1" applyBorder="1" applyAlignment="1" applyProtection="1">
      <alignment horizontal="left" vertical="center" indent="1"/>
      <protection locked="0"/>
    </xf>
    <xf numFmtId="0" fontId="2" fillId="2" borderId="1" xfId="1" applyNumberFormat="1" applyFont="1" applyFill="1" applyBorder="1" applyAlignment="1" applyProtection="1">
      <alignment horizontal="center" vertical="center"/>
    </xf>
    <xf numFmtId="0" fontId="2" fillId="2" borderId="2" xfId="1" applyNumberFormat="1" applyFont="1" applyFill="1" applyBorder="1" applyAlignment="1" applyProtection="1">
      <alignment horizontal="center" vertical="center"/>
    </xf>
    <xf numFmtId="0" fontId="2" fillId="6" borderId="4" xfId="1" applyNumberFormat="1" applyFont="1" applyFill="1" applyBorder="1" applyAlignment="1" applyProtection="1">
      <alignment horizontal="center" vertical="center"/>
    </xf>
    <xf numFmtId="0" fontId="2" fillId="6" borderId="5" xfId="1" applyNumberFormat="1" applyFont="1" applyFill="1" applyBorder="1" applyAlignment="1" applyProtection="1">
      <alignment horizontal="center" vertical="center"/>
    </xf>
    <xf numFmtId="0" fontId="4" fillId="3" borderId="6" xfId="1" applyNumberFormat="1" applyFont="1" applyFill="1" applyBorder="1" applyAlignment="1" applyProtection="1">
      <alignment horizontal="center" vertical="center"/>
    </xf>
    <xf numFmtId="0" fontId="4" fillId="3" borderId="7" xfId="1" applyNumberFormat="1" applyFont="1" applyFill="1" applyBorder="1" applyAlignment="1" applyProtection="1">
      <alignment horizontal="center" vertical="center"/>
    </xf>
    <xf numFmtId="0" fontId="2" fillId="2" borderId="6" xfId="1" applyNumberFormat="1" applyFont="1" applyFill="1" applyBorder="1" applyAlignment="1" applyProtection="1">
      <alignment horizontal="right" vertical="center" indent="1"/>
    </xf>
    <xf numFmtId="0" fontId="2" fillId="2" borderId="7" xfId="1" applyNumberFormat="1" applyFont="1" applyFill="1" applyBorder="1" applyAlignment="1" applyProtection="1">
      <alignment horizontal="right" vertical="center" indent="1"/>
    </xf>
    <xf numFmtId="43" fontId="5" fillId="2" borderId="1" xfId="1" applyFont="1" applyFill="1" applyBorder="1" applyAlignment="1" applyProtection="1">
      <alignment horizontal="left" vertical="center" indent="1"/>
    </xf>
    <xf numFmtId="43" fontId="5" fillId="2" borderId="2" xfId="1" applyFont="1" applyFill="1" applyBorder="1" applyAlignment="1" applyProtection="1">
      <alignment horizontal="left" vertical="center" indent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594A1-721C-774F-9642-7FD9B18EBEE8}">
  <sheetPr>
    <tabColor rgb="FF00B050"/>
    <pageSetUpPr fitToPage="1"/>
  </sheetPr>
  <dimension ref="A1:F35"/>
  <sheetViews>
    <sheetView showGridLines="0" tabSelected="1" zoomScaleNormal="100" workbookViewId="0">
      <selection activeCell="A27" sqref="A27:B27"/>
    </sheetView>
  </sheetViews>
  <sheetFormatPr baseColWidth="10" defaultColWidth="10.83203125" defaultRowHeight="30" customHeight="1" x14ac:dyDescent="0.2"/>
  <cols>
    <col min="1" max="1" width="23.33203125" style="4" customWidth="1"/>
    <col min="2" max="2" width="53.33203125" style="4" customWidth="1"/>
    <col min="3" max="4" width="10.83203125" style="4" customWidth="1"/>
    <col min="5" max="5" width="10.83203125" style="11" customWidth="1"/>
    <col min="6" max="6" width="13.33203125" style="11" customWidth="1"/>
    <col min="7" max="12" width="5.83203125" style="4" customWidth="1"/>
    <col min="13" max="16384" width="10.83203125" style="4"/>
  </cols>
  <sheetData>
    <row r="1" spans="1:6" ht="30" customHeight="1" x14ac:dyDescent="0.2">
      <c r="A1" s="20" t="s">
        <v>0</v>
      </c>
      <c r="B1" s="21"/>
      <c r="C1" s="3" t="s">
        <v>1</v>
      </c>
      <c r="D1" s="3" t="s">
        <v>2</v>
      </c>
      <c r="E1" s="3" t="s">
        <v>3</v>
      </c>
      <c r="F1" s="3" t="s">
        <v>4</v>
      </c>
    </row>
    <row r="2" spans="1:6" ht="30" customHeight="1" x14ac:dyDescent="0.2">
      <c r="A2" s="5" t="s">
        <v>5</v>
      </c>
      <c r="B2" s="5" t="s">
        <v>6</v>
      </c>
      <c r="C2" s="12"/>
      <c r="D2" s="6">
        <v>235.91</v>
      </c>
      <c r="E2" s="7"/>
      <c r="F2" s="8">
        <f t="shared" ref="F2:F27" si="0">C2*D2*(1-E2)+$C$11*D2*E2</f>
        <v>0</v>
      </c>
    </row>
    <row r="3" spans="1:6" ht="30" customHeight="1" x14ac:dyDescent="0.2">
      <c r="A3" s="5" t="s">
        <v>7</v>
      </c>
      <c r="B3" s="5" t="s">
        <v>8</v>
      </c>
      <c r="C3" s="12"/>
      <c r="D3" s="6">
        <v>64.66</v>
      </c>
      <c r="E3" s="7"/>
      <c r="F3" s="8">
        <f t="shared" si="0"/>
        <v>0</v>
      </c>
    </row>
    <row r="4" spans="1:6" ht="30" customHeight="1" x14ac:dyDescent="0.2">
      <c r="A4" s="5" t="s">
        <v>9</v>
      </c>
      <c r="B4" s="5" t="s">
        <v>10</v>
      </c>
      <c r="C4" s="12"/>
      <c r="D4" s="6">
        <v>26.815000000000001</v>
      </c>
      <c r="E4" s="7"/>
      <c r="F4" s="8">
        <f t="shared" si="0"/>
        <v>0</v>
      </c>
    </row>
    <row r="5" spans="1:6" ht="30" customHeight="1" x14ac:dyDescent="0.2">
      <c r="A5" s="15" t="s">
        <v>11</v>
      </c>
      <c r="B5" s="15" t="s">
        <v>54</v>
      </c>
      <c r="C5" s="12"/>
      <c r="D5" s="14">
        <v>122</v>
      </c>
      <c r="E5" s="7"/>
      <c r="F5" s="8">
        <f t="shared" si="0"/>
        <v>0</v>
      </c>
    </row>
    <row r="6" spans="1:6" ht="30" customHeight="1" x14ac:dyDescent="0.2">
      <c r="A6" s="5" t="s">
        <v>12</v>
      </c>
      <c r="B6" s="5" t="s">
        <v>13</v>
      </c>
      <c r="C6" s="12"/>
      <c r="D6" s="6">
        <v>137.06</v>
      </c>
      <c r="E6" s="7"/>
      <c r="F6" s="8">
        <f t="shared" si="0"/>
        <v>0</v>
      </c>
    </row>
    <row r="7" spans="1:6" ht="30" customHeight="1" x14ac:dyDescent="0.2">
      <c r="A7" s="5" t="s">
        <v>14</v>
      </c>
      <c r="B7" s="5" t="s">
        <v>15</v>
      </c>
      <c r="C7" s="12"/>
      <c r="D7" s="6">
        <v>10</v>
      </c>
      <c r="E7" s="7"/>
      <c r="F7" s="8">
        <f t="shared" si="0"/>
        <v>0</v>
      </c>
    </row>
    <row r="8" spans="1:6" ht="30" customHeight="1" x14ac:dyDescent="0.2">
      <c r="A8" s="5" t="s">
        <v>16</v>
      </c>
      <c r="B8" s="5"/>
      <c r="C8" s="12"/>
      <c r="D8" s="6">
        <v>4.8550000000000004</v>
      </c>
      <c r="E8" s="7"/>
      <c r="F8" s="8">
        <f t="shared" si="0"/>
        <v>0</v>
      </c>
    </row>
    <row r="9" spans="1:6" ht="30" customHeight="1" x14ac:dyDescent="0.2">
      <c r="A9" s="5" t="s">
        <v>17</v>
      </c>
      <c r="B9" s="5"/>
      <c r="C9" s="12"/>
      <c r="D9" s="6">
        <v>208.02</v>
      </c>
      <c r="E9" s="7"/>
      <c r="F9" s="8">
        <f t="shared" si="0"/>
        <v>0</v>
      </c>
    </row>
    <row r="10" spans="1:6" ht="30" customHeight="1" x14ac:dyDescent="0.2">
      <c r="A10" s="15" t="s">
        <v>53</v>
      </c>
      <c r="B10" s="15" t="s">
        <v>54</v>
      </c>
      <c r="C10" s="12"/>
      <c r="D10" s="14">
        <v>498</v>
      </c>
      <c r="E10" s="7"/>
      <c r="F10" s="8">
        <f t="shared" si="0"/>
        <v>0</v>
      </c>
    </row>
    <row r="11" spans="1:6" ht="30" customHeight="1" x14ac:dyDescent="0.2">
      <c r="A11" s="5" t="s">
        <v>18</v>
      </c>
      <c r="B11" s="5" t="s">
        <v>19</v>
      </c>
      <c r="C11" s="12"/>
      <c r="D11" s="6">
        <v>1796</v>
      </c>
      <c r="E11" s="7"/>
      <c r="F11" s="8">
        <f t="shared" si="0"/>
        <v>0</v>
      </c>
    </row>
    <row r="12" spans="1:6" ht="30" customHeight="1" x14ac:dyDescent="0.2">
      <c r="A12" s="5" t="s">
        <v>20</v>
      </c>
      <c r="B12" s="5"/>
      <c r="C12" s="12"/>
      <c r="D12" s="6">
        <v>146.4</v>
      </c>
      <c r="E12" s="7"/>
      <c r="F12" s="8">
        <f t="shared" si="0"/>
        <v>0</v>
      </c>
    </row>
    <row r="13" spans="1:6" ht="30" customHeight="1" x14ac:dyDescent="0.2">
      <c r="A13" s="5" t="s">
        <v>21</v>
      </c>
      <c r="B13" s="5" t="s">
        <v>22</v>
      </c>
      <c r="C13" s="12"/>
      <c r="D13" s="6">
        <v>3990.26</v>
      </c>
      <c r="E13" s="13"/>
      <c r="F13" s="8">
        <f t="shared" si="0"/>
        <v>0</v>
      </c>
    </row>
    <row r="14" spans="1:6" ht="30" customHeight="1" x14ac:dyDescent="0.2">
      <c r="A14" s="5" t="s">
        <v>23</v>
      </c>
      <c r="B14" s="5" t="s">
        <v>24</v>
      </c>
      <c r="C14" s="12"/>
      <c r="D14" s="6">
        <v>900.56</v>
      </c>
      <c r="E14" s="7"/>
      <c r="F14" s="8">
        <f t="shared" si="0"/>
        <v>0</v>
      </c>
    </row>
    <row r="15" spans="1:6" ht="30" customHeight="1" x14ac:dyDescent="0.2">
      <c r="A15" s="5" t="s">
        <v>25</v>
      </c>
      <c r="B15" s="5" t="s">
        <v>26</v>
      </c>
      <c r="C15" s="12"/>
      <c r="D15" s="6">
        <v>192.06</v>
      </c>
      <c r="E15" s="13"/>
      <c r="F15" s="8">
        <f t="shared" si="0"/>
        <v>0</v>
      </c>
    </row>
    <row r="16" spans="1:6" ht="30" customHeight="1" x14ac:dyDescent="0.2">
      <c r="A16" s="5" t="s">
        <v>27</v>
      </c>
      <c r="B16" s="5" t="s">
        <v>26</v>
      </c>
      <c r="C16" s="12"/>
      <c r="D16" s="6">
        <v>2475.08</v>
      </c>
      <c r="E16" s="13"/>
      <c r="F16" s="8">
        <f t="shared" si="0"/>
        <v>0</v>
      </c>
    </row>
    <row r="17" spans="1:6" ht="30" customHeight="1" x14ac:dyDescent="0.2">
      <c r="A17" s="5" t="s">
        <v>28</v>
      </c>
      <c r="B17" s="5" t="s">
        <v>29</v>
      </c>
      <c r="C17" s="12"/>
      <c r="D17" s="6">
        <v>193.52</v>
      </c>
      <c r="E17" s="13"/>
      <c r="F17" s="8">
        <f t="shared" si="0"/>
        <v>0</v>
      </c>
    </row>
    <row r="18" spans="1:6" ht="30" customHeight="1" x14ac:dyDescent="0.2">
      <c r="A18" s="5" t="s">
        <v>30</v>
      </c>
      <c r="B18" s="5" t="s">
        <v>31</v>
      </c>
      <c r="C18" s="12"/>
      <c r="D18" s="6">
        <v>88.634</v>
      </c>
      <c r="E18" s="7"/>
      <c r="F18" s="8">
        <f t="shared" si="0"/>
        <v>0</v>
      </c>
    </row>
    <row r="19" spans="1:6" ht="30" customHeight="1" x14ac:dyDescent="0.2">
      <c r="A19" s="5" t="s">
        <v>32</v>
      </c>
      <c r="B19" s="5" t="s">
        <v>33</v>
      </c>
      <c r="C19" s="12"/>
      <c r="D19" s="6">
        <v>102.62</v>
      </c>
      <c r="E19" s="13"/>
      <c r="F19" s="8">
        <f t="shared" si="0"/>
        <v>0</v>
      </c>
    </row>
    <row r="20" spans="1:6" ht="30" customHeight="1" x14ac:dyDescent="0.2">
      <c r="A20" s="5" t="s">
        <v>34</v>
      </c>
      <c r="B20" s="5" t="s">
        <v>35</v>
      </c>
      <c r="C20" s="12"/>
      <c r="D20" s="6">
        <v>225.62</v>
      </c>
      <c r="E20" s="7"/>
      <c r="F20" s="8">
        <f t="shared" si="0"/>
        <v>0</v>
      </c>
    </row>
    <row r="21" spans="1:6" ht="30" customHeight="1" x14ac:dyDescent="0.2">
      <c r="A21" s="5" t="s">
        <v>36</v>
      </c>
      <c r="B21" s="5"/>
      <c r="C21" s="12"/>
      <c r="D21" s="6">
        <v>85</v>
      </c>
      <c r="E21" s="7"/>
      <c r="F21" s="8">
        <f t="shared" si="0"/>
        <v>0</v>
      </c>
    </row>
    <row r="22" spans="1:6" ht="30" customHeight="1" x14ac:dyDescent="0.2">
      <c r="A22" s="5" t="s">
        <v>37</v>
      </c>
      <c r="B22" s="5" t="s">
        <v>38</v>
      </c>
      <c r="C22" s="12"/>
      <c r="D22" s="6">
        <v>374.78</v>
      </c>
      <c r="E22" s="7"/>
      <c r="F22" s="8">
        <f t="shared" si="0"/>
        <v>0</v>
      </c>
    </row>
    <row r="23" spans="1:6" ht="30" customHeight="1" x14ac:dyDescent="0.2">
      <c r="A23" s="5" t="s">
        <v>39</v>
      </c>
      <c r="B23" s="5" t="s">
        <v>40</v>
      </c>
      <c r="C23" s="12"/>
      <c r="D23" s="6">
        <v>183.72</v>
      </c>
      <c r="E23" s="7"/>
      <c r="F23" s="8">
        <f t="shared" si="0"/>
        <v>0</v>
      </c>
    </row>
    <row r="24" spans="1:6" ht="30" customHeight="1" x14ac:dyDescent="0.2">
      <c r="A24" s="5" t="s">
        <v>41</v>
      </c>
      <c r="B24" s="5"/>
      <c r="C24" s="12"/>
      <c r="D24" s="6">
        <v>20.239999999999998</v>
      </c>
      <c r="E24" s="7"/>
      <c r="F24" s="8">
        <f t="shared" si="0"/>
        <v>0</v>
      </c>
    </row>
    <row r="25" spans="1:6" ht="30" customHeight="1" x14ac:dyDescent="0.2">
      <c r="A25" s="5" t="s">
        <v>42</v>
      </c>
      <c r="B25" s="5"/>
      <c r="C25" s="12"/>
      <c r="D25" s="6">
        <v>4611.76</v>
      </c>
      <c r="E25" s="13">
        <v>0.1</v>
      </c>
      <c r="F25" s="8">
        <f t="shared" si="0"/>
        <v>0</v>
      </c>
    </row>
    <row r="26" spans="1:6" ht="30" customHeight="1" x14ac:dyDescent="0.2">
      <c r="A26" s="5" t="s">
        <v>43</v>
      </c>
      <c r="B26" s="5" t="s">
        <v>44</v>
      </c>
      <c r="C26" s="12"/>
      <c r="D26" s="6">
        <v>99.58</v>
      </c>
      <c r="E26" s="13">
        <v>0.1</v>
      </c>
      <c r="F26" s="8">
        <f t="shared" si="0"/>
        <v>0</v>
      </c>
    </row>
    <row r="27" spans="1:6" ht="30" customHeight="1" x14ac:dyDescent="0.2">
      <c r="A27" s="15" t="s">
        <v>45</v>
      </c>
      <c r="B27" s="15" t="s">
        <v>55</v>
      </c>
      <c r="C27" s="12"/>
      <c r="D27" s="6">
        <v>92.5</v>
      </c>
      <c r="E27" s="7"/>
      <c r="F27" s="8">
        <f t="shared" si="0"/>
        <v>0</v>
      </c>
    </row>
    <row r="28" spans="1:6" ht="30" customHeight="1" x14ac:dyDescent="0.2">
      <c r="D28" s="22" t="s">
        <v>46</v>
      </c>
      <c r="E28" s="23"/>
      <c r="F28" s="8">
        <f>SUM(F2:F27)</f>
        <v>0</v>
      </c>
    </row>
    <row r="29" spans="1:6" ht="30" customHeight="1" x14ac:dyDescent="0.2">
      <c r="D29" s="24" t="s">
        <v>47</v>
      </c>
      <c r="E29" s="25"/>
      <c r="F29" s="9"/>
    </row>
    <row r="30" spans="1:6" ht="30" customHeight="1" x14ac:dyDescent="0.2">
      <c r="D30" s="26" t="s">
        <v>48</v>
      </c>
      <c r="E30" s="27"/>
      <c r="F30" s="10" t="e">
        <f>F29/F28*100</f>
        <v>#DIV/0!</v>
      </c>
    </row>
    <row r="31" spans="1:6" ht="30" customHeight="1" x14ac:dyDescent="0.2">
      <c r="A31" s="28" t="s">
        <v>49</v>
      </c>
      <c r="B31" s="29"/>
    </row>
    <row r="32" spans="1:6" ht="30" customHeight="1" x14ac:dyDescent="0.2">
      <c r="A32" s="1" t="s">
        <v>50</v>
      </c>
      <c r="B32" s="2"/>
    </row>
    <row r="33" spans="1:2" ht="30" customHeight="1" x14ac:dyDescent="0.2">
      <c r="A33" s="1" t="s">
        <v>51</v>
      </c>
      <c r="B33" s="2"/>
    </row>
    <row r="34" spans="1:2" ht="30" customHeight="1" x14ac:dyDescent="0.2">
      <c r="A34" s="16" t="s">
        <v>52</v>
      </c>
      <c r="B34" s="18"/>
    </row>
    <row r="35" spans="1:2" ht="30" customHeight="1" x14ac:dyDescent="0.2">
      <c r="A35" s="17"/>
      <c r="B35" s="19"/>
    </row>
  </sheetData>
  <sheetProtection algorithmName="SHA-512" hashValue="lGTcq0y2XGlo04RdyGUzi873NAx/kTpOQpyNHfJ1FsFWNYxC3mLRaAfBOn9M7tctK0nri9s0GNwFIDHL+91Gew==" saltValue="hLncUIJhvi9K/8+nusdurw==" spinCount="100000" sheet="1" objects="1" scenarios="1"/>
  <mergeCells count="7">
    <mergeCell ref="A34:A35"/>
    <mergeCell ref="B34:B35"/>
    <mergeCell ref="A1:B1"/>
    <mergeCell ref="D28:E28"/>
    <mergeCell ref="D29:E29"/>
    <mergeCell ref="D30:E30"/>
    <mergeCell ref="A31:B31"/>
  </mergeCells>
  <pageMargins left="0.7" right="0.7" top="0.75" bottom="0.75" header="0.3" footer="0.3"/>
  <pageSetup paperSize="9" scale="67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97527CE1CEC142A4DAC4EFC6B0C87D" ma:contentTypeVersion="19" ma:contentTypeDescription="Een nieuw document maken." ma:contentTypeScope="" ma:versionID="2f4227599159abf2928820450b8ae6a4">
  <xsd:schema xmlns:xsd="http://www.w3.org/2001/XMLSchema" xmlns:xs="http://www.w3.org/2001/XMLSchema" xmlns:p="http://schemas.microsoft.com/office/2006/metadata/properties" xmlns:ns2="14373196-7332-43ba-8337-8b5a7c7385d1" xmlns:ns3="b1f29265-2466-46f2-b72d-2d5dda1027d5" targetNamespace="http://schemas.microsoft.com/office/2006/metadata/properties" ma:root="true" ma:fieldsID="d1746ce609474cf588e58575e598eb05" ns2:_="" ns3:_="">
    <xsd:import namespace="14373196-7332-43ba-8337-8b5a7c7385d1"/>
    <xsd:import namespace="b1f29265-2466-46f2-b72d-2d5dda102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73196-7332-43ba-8337-8b5a7c7385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749ebc3-b796-4ec2-8528-606ca93d6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9265-2466-46f2-b72d-2d5dda1027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13f0bc-90ba-46ca-a893-8e20b7bf3ae0}" ma:internalName="TaxCatchAll" ma:showField="CatchAllData" ma:web="b1f29265-2466-46f2-b72d-2d5dda102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f29265-2466-46f2-b72d-2d5dda1027d5" xsi:nil="true"/>
    <lcf76f155ced4ddcb4097134ff3c332f xmlns="14373196-7332-43ba-8337-8b5a7c7385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24ED35-6E61-48DB-9DBA-54074B043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373196-7332-43ba-8337-8b5a7c7385d1"/>
    <ds:schemaRef ds:uri="b1f29265-2466-46f2-b72d-2d5dda102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A05E92-33ED-40D3-AE41-09C8F0EDF5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E56180-E325-48D3-AA3A-DA3DA203BE47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b1f29265-2466-46f2-b72d-2d5dda1027d5"/>
    <ds:schemaRef ds:uri="14373196-7332-43ba-8337-8b5a7c7385d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B2..2 Marktkennis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Derksen</dc:creator>
  <cp:lastModifiedBy>Peter Derksen | Facet</cp:lastModifiedBy>
  <dcterms:created xsi:type="dcterms:W3CDTF">2025-07-08T11:39:46Z</dcterms:created>
  <dcterms:modified xsi:type="dcterms:W3CDTF">2025-08-18T14:22:26Z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0x0101001797527CE1CEC142A4DAC4EFC6B0C87D</vt:lpwstr>
  </property>
  <property fmtid="{D5CDD505-2E9C-101B-9397-08002B2CF9AE}" pid="3" name="MediaServiceImageTags">
    <vt:lpwstr/>
  </property>
</Properties>
</file>