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aevesbv.sharepoint.com/teams/BUNoordNIC/Gedeelde documenten/General/0. PROJECTEN/SWB Midden Twente/2024/4 Europese Aanbestedingen/3. EA Aanschaf ijzerwaren, gereedschappen en bouwbeslag/04. Beschrijvend document/Definitief/"/>
    </mc:Choice>
  </mc:AlternateContent>
  <xr:revisionPtr revIDLastSave="930" documentId="8_{EC1C044D-054A-4263-9B4C-31510167DA9A}" xr6:coauthVersionLast="47" xr6:coauthVersionMax="47" xr10:uidLastSave="{9CA20A56-B15E-4455-9C48-2350BA88320B}"/>
  <bookViews>
    <workbookView xWindow="-108" yWindow="-108" windowWidth="23256" windowHeight="12576" xr2:uid="{5BDF0FF9-DC23-4BE9-BC1B-301292E23E97}"/>
  </bookViews>
  <sheets>
    <sheet name="Prijzen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6" i="1" l="1"/>
  <c r="F41" i="1"/>
  <c r="G41" i="1" s="1"/>
  <c r="F21" i="1"/>
  <c r="F76" i="1"/>
  <c r="G76" i="1" s="1"/>
  <c r="F121" i="1" l="1"/>
  <c r="G121" i="1" s="1"/>
  <c r="F37" i="1"/>
  <c r="F40" i="1"/>
  <c r="G40" i="1"/>
  <c r="G37" i="1"/>
  <c r="G21" i="1"/>
  <c r="F57" i="1"/>
  <c r="G57" i="1" s="1"/>
  <c r="F58" i="1"/>
  <c r="G58" i="1" s="1"/>
  <c r="F59" i="1"/>
  <c r="G59" i="1" s="1"/>
  <c r="F60" i="1"/>
  <c r="G60" i="1" s="1"/>
  <c r="F61" i="1"/>
  <c r="G61" i="1" s="1"/>
  <c r="F62" i="1"/>
  <c r="G62" i="1" s="1"/>
  <c r="F63" i="1"/>
  <c r="G63" i="1" s="1"/>
  <c r="F64" i="1"/>
  <c r="G64" i="1" s="1"/>
  <c r="F65" i="1"/>
  <c r="G65" i="1" s="1"/>
  <c r="F66" i="1"/>
  <c r="G66" i="1" s="1"/>
  <c r="F67" i="1"/>
  <c r="G67" i="1" s="1"/>
  <c r="F68" i="1"/>
  <c r="G68" i="1" s="1"/>
  <c r="F69" i="1"/>
  <c r="G69" i="1" s="1"/>
  <c r="F70" i="1"/>
  <c r="G70" i="1" s="1"/>
  <c r="F71" i="1"/>
  <c r="G71" i="1" s="1"/>
  <c r="F72" i="1"/>
  <c r="G72" i="1" s="1"/>
  <c r="F73" i="1"/>
  <c r="G73" i="1" s="1"/>
  <c r="F74" i="1"/>
  <c r="G74" i="1" s="1"/>
  <c r="F75" i="1"/>
  <c r="G75" i="1" s="1"/>
  <c r="F77" i="1"/>
  <c r="G77" i="1" s="1"/>
  <c r="F78" i="1"/>
  <c r="G78" i="1" s="1"/>
  <c r="F79" i="1"/>
  <c r="G79" i="1" s="1"/>
  <c r="F80" i="1"/>
  <c r="G80" i="1" s="1"/>
  <c r="F81" i="1"/>
  <c r="G81" i="1" s="1"/>
  <c r="F82" i="1"/>
  <c r="G82" i="1" s="1"/>
  <c r="F83" i="1"/>
  <c r="G83" i="1" s="1"/>
  <c r="F84" i="1"/>
  <c r="G84" i="1" s="1"/>
  <c r="F85" i="1"/>
  <c r="G85" i="1" s="1"/>
  <c r="F108" i="1"/>
  <c r="G108" i="1" s="1"/>
  <c r="F109" i="1"/>
  <c r="G109" i="1" s="1"/>
  <c r="F110" i="1"/>
  <c r="G110" i="1" s="1"/>
  <c r="F128" i="1"/>
  <c r="G128" i="1" s="1"/>
  <c r="F129" i="1"/>
  <c r="G129" i="1" s="1"/>
  <c r="F130" i="1"/>
  <c r="G130" i="1" s="1"/>
  <c r="F144" i="1"/>
  <c r="G144" i="1" s="1"/>
  <c r="F143" i="1"/>
  <c r="G143" i="1" s="1"/>
  <c r="F142" i="1"/>
  <c r="G142" i="1" s="1"/>
  <c r="F141" i="1"/>
  <c r="G141" i="1" s="1"/>
  <c r="F140" i="1"/>
  <c r="G140" i="1" s="1"/>
  <c r="F139" i="1"/>
  <c r="G139" i="1" s="1"/>
  <c r="F133" i="1"/>
  <c r="G133" i="1" s="1"/>
  <c r="F134" i="1"/>
  <c r="G134" i="1" s="1"/>
  <c r="F135" i="1"/>
  <c r="G135" i="1" s="1"/>
  <c r="F136" i="1"/>
  <c r="G136" i="1" s="1"/>
  <c r="F137" i="1"/>
  <c r="G137" i="1" s="1"/>
  <c r="F148" i="1"/>
  <c r="G148" i="1" s="1"/>
  <c r="F149" i="1"/>
  <c r="G149" i="1" s="1"/>
  <c r="F154" i="1"/>
  <c r="G154" i="1" s="1"/>
  <c r="F155" i="1"/>
  <c r="G155" i="1" s="1"/>
  <c r="F156" i="1"/>
  <c r="G156" i="1" s="1"/>
  <c r="F157" i="1"/>
  <c r="G157" i="1" s="1"/>
  <c r="F159" i="1"/>
  <c r="G159" i="1" s="1"/>
  <c r="F160" i="1"/>
  <c r="G160" i="1" s="1"/>
  <c r="F161" i="1"/>
  <c r="G161" i="1" s="1"/>
  <c r="F162" i="1"/>
  <c r="G162" i="1" s="1"/>
  <c r="F163" i="1"/>
  <c r="G163" i="1" s="1"/>
  <c r="F175" i="1"/>
  <c r="G175" i="1" s="1"/>
  <c r="F176" i="1"/>
  <c r="G176" i="1" s="1"/>
  <c r="F180" i="1"/>
  <c r="G180" i="1" s="1"/>
  <c r="F181" i="1"/>
  <c r="G181" i="1" s="1"/>
  <c r="F182" i="1"/>
  <c r="G182" i="1" s="1"/>
  <c r="F183" i="1"/>
  <c r="G183" i="1" s="1"/>
  <c r="F201" i="1"/>
  <c r="G201" i="1" s="1"/>
  <c r="F200" i="1"/>
  <c r="G200" i="1" s="1"/>
  <c r="F199" i="1"/>
  <c r="G199" i="1" s="1"/>
  <c r="F186" i="1"/>
  <c r="F187" i="1"/>
  <c r="F188" i="1"/>
  <c r="G188" i="1" s="1"/>
  <c r="F189" i="1"/>
  <c r="G189" i="1" s="1"/>
  <c r="F190" i="1"/>
  <c r="G190" i="1" s="1"/>
  <c r="F191" i="1"/>
  <c r="G191" i="1" s="1"/>
  <c r="F192" i="1"/>
  <c r="G192" i="1" s="1"/>
  <c r="F193" i="1"/>
  <c r="G193" i="1" s="1"/>
  <c r="F194" i="1"/>
  <c r="G194" i="1" s="1"/>
  <c r="F195" i="1"/>
  <c r="G195" i="1" s="1"/>
  <c r="F197" i="1"/>
  <c r="G197" i="1" s="1"/>
  <c r="F132" i="1"/>
  <c r="G132" i="1" s="1"/>
  <c r="F25" i="1"/>
  <c r="G25" i="1" s="1"/>
  <c r="F26" i="1"/>
  <c r="G26" i="1" s="1"/>
  <c r="F27" i="1"/>
  <c r="G27" i="1" s="1"/>
  <c r="F28" i="1"/>
  <c r="G28" i="1" s="1"/>
  <c r="F29" i="1"/>
  <c r="G29" i="1" s="1"/>
  <c r="F30" i="1"/>
  <c r="G30" i="1" s="1"/>
  <c r="F31" i="1"/>
  <c r="G31" i="1" s="1"/>
  <c r="F32" i="1"/>
  <c r="G32" i="1" s="1"/>
  <c r="F33" i="1"/>
  <c r="G33" i="1" s="1"/>
  <c r="F34" i="1"/>
  <c r="G34" i="1" s="1"/>
  <c r="F35" i="1"/>
  <c r="G35" i="1" s="1"/>
  <c r="F36" i="1"/>
  <c r="G36" i="1" s="1"/>
  <c r="F38" i="1"/>
  <c r="G38" i="1" s="1"/>
  <c r="F39" i="1"/>
  <c r="G39" i="1" s="1"/>
  <c r="F42" i="1"/>
  <c r="G42" i="1" s="1"/>
  <c r="F43" i="1"/>
  <c r="G43" i="1" s="1"/>
  <c r="F44" i="1"/>
  <c r="G44" i="1" s="1"/>
  <c r="F45" i="1"/>
  <c r="G45" i="1" s="1"/>
  <c r="F46" i="1"/>
  <c r="G46" i="1" s="1"/>
  <c r="F47" i="1"/>
  <c r="G47" i="1" s="1"/>
  <c r="F101" i="1"/>
  <c r="G101" i="1" s="1"/>
  <c r="F100" i="1"/>
  <c r="G100" i="1" s="1"/>
  <c r="F102" i="1"/>
  <c r="G102" i="1" s="1"/>
  <c r="F23" i="1"/>
  <c r="G23" i="1" s="1"/>
  <c r="F98" i="1"/>
  <c r="G98" i="1" s="1"/>
  <c r="F122" i="1"/>
  <c r="G122" i="1" s="1"/>
  <c r="F96" i="1"/>
  <c r="G96" i="1" s="1"/>
  <c r="F97" i="1"/>
  <c r="G97" i="1" s="1"/>
  <c r="F56" i="1"/>
  <c r="G56" i="1" s="1"/>
  <c r="F120" i="1"/>
  <c r="G120" i="1" s="1"/>
  <c r="F95" i="1"/>
  <c r="G95" i="1" s="1"/>
  <c r="F55" i="1"/>
  <c r="G55" i="1" s="1"/>
  <c r="F171" i="1"/>
  <c r="G171" i="1" s="1"/>
  <c r="F22" i="1"/>
  <c r="G22" i="1" s="1"/>
  <c r="F20" i="1"/>
  <c r="G20" i="1" s="1"/>
  <c r="F119" i="1"/>
  <c r="G119" i="1" s="1"/>
  <c r="F99" i="1"/>
  <c r="G99" i="1" s="1"/>
  <c r="F94" i="1"/>
  <c r="G94" i="1" s="1"/>
  <c r="F93" i="1"/>
  <c r="G93" i="1" s="1"/>
  <c r="F92" i="1"/>
  <c r="G92" i="1" s="1"/>
  <c r="F91" i="1"/>
  <c r="G91" i="1" s="1"/>
  <c r="F24" i="1"/>
  <c r="G24" i="1" s="1"/>
  <c r="F90" i="1"/>
  <c r="G90" i="1" s="1"/>
  <c r="F172" i="1"/>
  <c r="G172" i="1" s="1"/>
  <c r="F89" i="1"/>
  <c r="G89" i="1" s="1"/>
  <c r="F54" i="1" l="1"/>
  <c r="G54" i="1" s="1"/>
  <c r="F53" i="1"/>
  <c r="G53" i="1" s="1"/>
  <c r="F117" i="1"/>
  <c r="G117" i="1" s="1"/>
  <c r="F118" i="1"/>
  <c r="G118" i="1" s="1"/>
  <c r="F179" i="1"/>
  <c r="G179" i="1" s="1"/>
  <c r="F52" i="1"/>
  <c r="G52" i="1" s="1"/>
  <c r="F169" i="1"/>
  <c r="G169" i="1" s="1"/>
  <c r="F51" i="1"/>
  <c r="G51" i="1" s="1"/>
  <c r="F18" i="1"/>
  <c r="G18" i="1" s="1"/>
  <c r="F19" i="1"/>
  <c r="G19" i="1" s="1"/>
  <c r="F115" i="1"/>
  <c r="G115" i="1" s="1"/>
  <c r="F116" i="1"/>
  <c r="G116" i="1" s="1"/>
  <c r="F153" i="1"/>
  <c r="G153" i="1" s="1"/>
  <c r="F112" i="1"/>
  <c r="G112" i="1" s="1"/>
  <c r="F113" i="1"/>
  <c r="G113" i="1" s="1"/>
  <c r="F114" i="1"/>
  <c r="G114" i="1" s="1"/>
  <c r="F17" i="1" l="1"/>
  <c r="G17" i="1" s="1"/>
  <c r="F196" i="1"/>
  <c r="G196" i="1" s="1"/>
  <c r="F111" i="1"/>
  <c r="G111" i="1" s="1"/>
  <c r="F50" i="1"/>
  <c r="G50" i="1" s="1"/>
  <c r="F49" i="1"/>
  <c r="G49" i="1" s="1"/>
  <c r="F170" i="1"/>
  <c r="G170" i="1" s="1"/>
  <c r="G187" i="1"/>
  <c r="G186" i="1"/>
  <c r="F185" i="1"/>
  <c r="G185" i="1" s="1"/>
  <c r="F178" i="1"/>
  <c r="G178" i="1" s="1"/>
  <c r="F174" i="1"/>
  <c r="G174" i="1" s="1"/>
  <c r="F168" i="1"/>
  <c r="G168" i="1" s="1"/>
  <c r="F166" i="1"/>
  <c r="G166" i="1" s="1"/>
  <c r="F165" i="1"/>
  <c r="G165" i="1" s="1"/>
  <c r="F152" i="1"/>
  <c r="G152" i="1" s="1"/>
  <c r="F151" i="1"/>
  <c r="G151" i="1" s="1"/>
  <c r="F147" i="1"/>
  <c r="G147" i="1" s="1"/>
  <c r="F146" i="1"/>
  <c r="G146" i="1" s="1"/>
  <c r="F127" i="1"/>
  <c r="G127" i="1" s="1"/>
  <c r="F125" i="1"/>
  <c r="G125" i="1" s="1"/>
  <c r="F124" i="1"/>
  <c r="G124" i="1" s="1"/>
  <c r="F106" i="1"/>
  <c r="G106" i="1" s="1"/>
  <c r="F105" i="1"/>
  <c r="G105" i="1" s="1"/>
  <c r="F104" i="1"/>
  <c r="G104" i="1" s="1"/>
  <c r="F87" i="1"/>
  <c r="G87" i="1" s="1"/>
  <c r="F16" i="1"/>
  <c r="G16" i="1" s="1"/>
  <c r="F15" i="1"/>
  <c r="G15" i="1" s="1"/>
  <c r="F14" i="1"/>
  <c r="G14" i="1" s="1"/>
  <c r="F13" i="1"/>
  <c r="G13" i="1" s="1"/>
  <c r="F12" i="1"/>
  <c r="G12" i="1" s="1"/>
  <c r="F11" i="1"/>
  <c r="G11" i="1" s="1"/>
  <c r="G204" i="1" l="1"/>
</calcChain>
</file>

<file path=xl/sharedStrings.xml><?xml version="1.0" encoding="utf-8"?>
<sst xmlns="http://schemas.openxmlformats.org/spreadsheetml/2006/main" count="211" uniqueCount="210">
  <si>
    <t>Productgroepen</t>
  </si>
  <si>
    <t>Fictieve 
hoeveelheid</t>
  </si>
  <si>
    <t>Productprijs 
per eenheid</t>
  </si>
  <si>
    <t>Aanbiedingsprijs 
Inschrijver</t>
  </si>
  <si>
    <t>Totaal prijs</t>
  </si>
  <si>
    <t>Toelichting gelijkwaardig alternatief</t>
  </si>
  <si>
    <t>Automaterialen</t>
  </si>
  <si>
    <t>Accukabel 25flexred-50 rol 50mtr</t>
  </si>
  <si>
    <t>Adapter 7-13polig</t>
  </si>
  <si>
    <t>Aircorefresher motip 150ml</t>
  </si>
  <si>
    <t>Autokabel 13x1,5mm2 zwart rondper rol 50mtr</t>
  </si>
  <si>
    <t>Autokabel 7x1,5mm2 zwart rond per rol 50mtr</t>
  </si>
  <si>
    <t>Autolamp philips 12821 r5w 12v 5w</t>
  </si>
  <si>
    <t>Autolamp philips 12v 55w premium standaard</t>
  </si>
  <si>
    <t>Autolamp philips p21/w5 12v 21/5w</t>
  </si>
  <si>
    <t>Autolamp philips w21/5w12v21/5w</t>
  </si>
  <si>
    <t>Can koelvloeistof kroon collant 5ltr vg rood</t>
  </si>
  <si>
    <t>can Ruitensproeier Antivries -20 5ltr citrus kant &amp; klaar</t>
  </si>
  <si>
    <t>Cockpitspray motip 600ml foam</t>
  </si>
  <si>
    <t>De-icer trigger 500 ml</t>
  </si>
  <si>
    <t>Lakstift motip 12ml grijs/wit</t>
  </si>
  <si>
    <t>Ruitenwisser bosch A414s set</t>
  </si>
  <si>
    <t>Lampglas aspöck multipoint l links</t>
  </si>
  <si>
    <t>Ruitenwisser bosch A414s</t>
  </si>
  <si>
    <t>Steekzekering hella mini 10A rood doos a 50st</t>
  </si>
  <si>
    <t>Stekker hella 12v 16a kunsstof 13 polig</t>
  </si>
  <si>
    <t>Stuk Acculader Ctek XS7000 12V, 14-150Ah IP-65</t>
  </si>
  <si>
    <t>Stuk Autolamp Philips 12342 PRST H4 12V Premium standaard</t>
  </si>
  <si>
    <t>Stuk Autolamp Philips 12496 HTC PY21W 12V 21W</t>
  </si>
  <si>
    <t>Stuk Autolamp Philips 12972 PRST H7 12V 55W Premium standaard</t>
  </si>
  <si>
    <t>Stuk autolamp philips h4 12v 55w premium standaard</t>
  </si>
  <si>
    <t>Stuk bougie hs-10 nleubird ontstoord</t>
  </si>
  <si>
    <t>Stuk Breekkabel D31018 4L 1m incl. ring</t>
  </si>
  <si>
    <t>stuk cockpitspray motip 600ml foam</t>
  </si>
  <si>
    <t>Stuk Koplampstekker Tirex D23001 H7</t>
  </si>
  <si>
    <t>Stuk Koplampstekker Tirex D23009 H4 compleet</t>
  </si>
  <si>
    <t>Stuk lekstopper leaklock 150ml</t>
  </si>
  <si>
    <t>Remmenreiniger Eurol Safe Clean 400ML</t>
  </si>
  <si>
    <t>Stuk Stekker Hella 8JA005951001 12V 16A kunststof 13-polig</t>
  </si>
  <si>
    <t>Telefoonhouder MD bleu auto universeel zuignap H-XP201</t>
  </si>
  <si>
    <t>Vat koelvloeistof raltec 60ltr</t>
  </si>
  <si>
    <t>Vat ruitensproeir 60ltr</t>
  </si>
  <si>
    <t>Bevestigingsmaterialen</t>
  </si>
  <si>
    <t>Stuk D-Sluiting 6mm RVS 316</t>
  </si>
  <si>
    <t>Stuk Harpsluiting 6mm RVS 316</t>
  </si>
  <si>
    <t>Stuk oogbout m8</t>
  </si>
  <si>
    <t>Stuk Spaanplaatschroef Heco VK Torx T10 3x20mm elvz vpe=200</t>
  </si>
  <si>
    <t>Stuk Spaanplaatschroef Heco VK Torx T10 3x35mm elvz vpe=200</t>
  </si>
  <si>
    <t>Stuk zesk.bout m10x80</t>
  </si>
  <si>
    <t>Generator</t>
  </si>
  <si>
    <t>Stuk generator honda 230v 2200w geluidgedempt</t>
  </si>
  <si>
    <t>Stuk Boorschroefmachine Bosch GSR12V15 1x12V-2-Ah/1x12V-4Ah in tas</t>
  </si>
  <si>
    <t>Stuk Boorschoefmachine Bosch GSR12V-15 12V-2Ah 30 NM L-boxx</t>
  </si>
  <si>
    <t>Schroefmachine HIKOKI DB3DL2WCZ 2x3,6V-1,5Ah in koffer</t>
  </si>
  <si>
    <t>Stuk Hikoki heteluchtpistool RH18DA2WZ</t>
  </si>
  <si>
    <t>Slijpmachine hikoki 18v 125mm haaks body in doos</t>
  </si>
  <si>
    <t>Bitset HIKOKI 1/4"31-delig</t>
  </si>
  <si>
    <t>Multitool edge blade aeb0800</t>
  </si>
  <si>
    <t>Zak bit elzet 1/4'pz2x127mm slag zak a5st</t>
  </si>
  <si>
    <t>Bit wera 1/4z 1/4 ph 1x152mm</t>
  </si>
  <si>
    <t>Stuk Bithouder Wera 899/4/1 1/4"50mm magnetisch</t>
  </si>
  <si>
    <t>Bit Magna 2x70mm zak a 5st</t>
  </si>
  <si>
    <t>Stuk Bit Wera 851/4Z 1/4"-PH2x150mm</t>
  </si>
  <si>
    <t>Stuk Bit Wera 851/4Z 1/4"-PH3x152mm</t>
  </si>
  <si>
    <t>Bit wera 840/4z1/4'-6x50mm inbus</t>
  </si>
  <si>
    <t>Losse accu's en laders</t>
  </si>
  <si>
    <t>Accu hikoki bsl1850 18v-5ah</t>
  </si>
  <si>
    <t>Acculader Makita BL1850B18-5Ah6-18V  NiMH Li-ion</t>
  </si>
  <si>
    <t>Acculader hikoki uc18ysl3woz 14,4-18v li-ion</t>
  </si>
  <si>
    <t>Set Dakbranderset promatic met 335302</t>
  </si>
  <si>
    <t>Stuk steekringsleutel ks-tools 6-32mm 21-delig</t>
  </si>
  <si>
    <t>Stuk vetspuit lube shuttle schaarmodel</t>
  </si>
  <si>
    <t>Platbektang Knipex 115mm PVC bekleed gepolijst</t>
  </si>
  <si>
    <t>Stuk lijmtang 4tecx  250/120 geheel staal</t>
  </si>
  <si>
    <t>Stroomtang sonel cmp 1006-0-100a ac/dc</t>
  </si>
  <si>
    <t>Dopsleutelset mannesmann 1/4x1/2 82 delig</t>
  </si>
  <si>
    <t>Pijptang rigid c14 60-125mm met ketting</t>
  </si>
  <si>
    <t>Kabelkniptang KS-Tools 245mm 15mmVDE</t>
  </si>
  <si>
    <t>Afbreekmes stanley 1-10-151 18mm</t>
  </si>
  <si>
    <t>Afbreekmes stanley 1-10-151 9mm</t>
  </si>
  <si>
    <t>Ontbramer Noga RapidBurr RB1000 incl.S-10</t>
  </si>
  <si>
    <t xml:space="preserve">Hijsbanden </t>
  </si>
  <si>
    <t>Stuk hijsband technotex 2mtr violet 1ton</t>
  </si>
  <si>
    <t>Stuk hijsband technotex 4mtr geel wll 3ton</t>
  </si>
  <si>
    <t>Kabelbinders</t>
  </si>
  <si>
    <t>Zak kabelbinder 292x3,6mm zwart 100st</t>
  </si>
  <si>
    <t>Zak kabelbinder 368x4,8mm zwart 100st</t>
  </si>
  <si>
    <t>Zak kabelbinder 368x7,6mm zwart 100st</t>
  </si>
  <si>
    <t>Zak kabelbinder elematic 500x12,5mm zwart 50st</t>
  </si>
  <si>
    <t>Stuk lucht/waterhaspel zeca 805/8 15+1mx5/16 kunsstof zwenk/veerbediend</t>
  </si>
  <si>
    <t>Compressor airpress hl360-50 360l min 50l 230v verticaalk</t>
  </si>
  <si>
    <t>Stuk Snelkoppeling Prevost ASIO6.18080 8mm Slangpilaar</t>
  </si>
  <si>
    <t>Stuk pressostaat airpress 3/8'12bar met ontluchting</t>
  </si>
  <si>
    <t>Stuk insteeknippel Prevost ARP06.6808 8mm staal verzinkt slangpilaar</t>
  </si>
  <si>
    <t>Stuk Insteeknippel Provost ERP07.6808 8mm staal verzinkt slangp.</t>
  </si>
  <si>
    <t>Magazijn</t>
  </si>
  <si>
    <t>Set Magazijnbak Bito RK3109 300x117x90mm duifblauw set a 16st</t>
  </si>
  <si>
    <t>Magazijnbak bito 400x234x90mm duifblauw set a 16st</t>
  </si>
  <si>
    <t>Stuk magazijnbak 400x300x12mm blauw standaard</t>
  </si>
  <si>
    <t>Steekwagen 250kg 20x40cm grijs luchtband</t>
  </si>
  <si>
    <t>Stuk Magazijnbak Bito SK3522 350x210x200mm blauw PP set a 10st.</t>
  </si>
  <si>
    <t>Stuk magazijnbak 400x300x120 grijs pp</t>
  </si>
  <si>
    <t>Las- en soldeertechniek</t>
  </si>
  <si>
    <t>Stuk Wolframelektrode Migatronic AC/DC 3,2mm Super Blue vpe=10</t>
  </si>
  <si>
    <t>Spl lasdraad autord 0,8mm verk. 15kg</t>
  </si>
  <si>
    <t>Lasdraad esab ok tigrod 4043/1804 3,2mmaisi5 a 2,5kg</t>
  </si>
  <si>
    <t>Stuk Wolframelelektrode Migatronic AC/DC 1,6, Super Blue vpe=10</t>
  </si>
  <si>
    <t>Lijmen, kitten en tapes</t>
  </si>
  <si>
    <t>Snellijm loctite 10gr. 2 componementen gewicht 1,00kg</t>
  </si>
  <si>
    <t>Rol tape 19mmx50m helder dubbelzijdig</t>
  </si>
  <si>
    <t>Snellijm innotec topfix 50ml zwart</t>
  </si>
  <si>
    <t>Stuk Snellijm Innotec 07,1435 Topfix 50ml zwart vpe=24</t>
  </si>
  <si>
    <t>Stuk schroefdraadborgelmiddel 50ml</t>
  </si>
  <si>
    <t>Stuk spuitmond innotec mixer nozzle</t>
  </si>
  <si>
    <t>Stuk gastape berkleva 12mmx12m</t>
  </si>
  <si>
    <t xml:space="preserve">Oliën, smeermiddelen en aditiven </t>
  </si>
  <si>
    <t>Can Kettingzaagolie bio 5 ltr. SS-100</t>
  </si>
  <si>
    <t>Smeervet kroon caliplex hd grease ep2 400gr q-schroefpatroon</t>
  </si>
  <si>
    <t>Motorolie kroon helar 5ltr 5w30</t>
  </si>
  <si>
    <t>Multispray wd40 450ml smart straw</t>
  </si>
  <si>
    <t xml:space="preserve">Hydraulliekolie kroon perlus 60ltr </t>
  </si>
  <si>
    <t>Omvormers</t>
  </si>
  <si>
    <t>Omvormer victron phoenix 12v-800va 230v schuko</t>
  </si>
  <si>
    <t>Stuk omvormer victron phoenix inventer smart 12v/1200va 230v</t>
  </si>
  <si>
    <t xml:space="preserve">Spanbanden </t>
  </si>
  <si>
    <t>Stuk spanrubber z.s. haak 400mm</t>
  </si>
  <si>
    <t>Stuk spanband+ratel+haak 7m 25mm 1500kg</t>
  </si>
  <si>
    <t>Stuk spanband+gesp eindloos 6m 25mm 300kg</t>
  </si>
  <si>
    <t>Trappen en ladders</t>
  </si>
  <si>
    <t>Stuk Industrietrap Euroline Premium 2x8 aluminium met beugel</t>
  </si>
  <si>
    <t>Stuk Industrietrap Altrex Taurus 2x6 zwart Aluminimum gecoat</t>
  </si>
  <si>
    <t>Vouwladder altrex varitrex plus 4x3 alminium</t>
  </si>
  <si>
    <t xml:space="preserve">Verf en verfbenodigheden </t>
  </si>
  <si>
    <t>Stuk verf motip 500ml zwart zijdeglans</t>
  </si>
  <si>
    <t>Zinkspray motip 400ml</t>
  </si>
  <si>
    <t>Stuk primer motip 500ml rood</t>
  </si>
  <si>
    <t>Inzetbak copenhagen pro 14,5x28,3cm</t>
  </si>
  <si>
    <t>Stuk verf motip 500ml blank lak</t>
  </si>
  <si>
    <t>Verspaning</t>
  </si>
  <si>
    <t>Diamantzaag clipper granit turbo laser 350x20mm seggm. 12x3,2m droog</t>
  </si>
  <si>
    <t>Doos Doorslijpschijf Raltec A6O71,98T-BF41 125x1,0x22,2mm doos a 25st</t>
  </si>
  <si>
    <t>Recipozaagblad 4tecx 1=230mm zt 5-6,5mm cv 5st</t>
  </si>
  <si>
    <t>Dooslijpschijf norton 230x1,9x22mm staal-inox</t>
  </si>
  <si>
    <t>Stuk Dooschijpschijf Flexovit A60Q-BF41 125x1,0x22mm Alu</t>
  </si>
  <si>
    <t>Stuk Metaalboor Pantom DIN338N 11,00mm HSSE-CO korte uitvoering</t>
  </si>
  <si>
    <t>Metaalboor Dorner 3,00mmHSCo</t>
  </si>
  <si>
    <t>Pak Metaalboor Raltec DIN338 2,5mm HSS rolgelast pak a 10st</t>
  </si>
  <si>
    <t>Stuk Lamellenstift Flexovit Speedoflex KX310 20x20x6mm P40 20X20X6mm P40</t>
  </si>
  <si>
    <t>Stuk Metaalboor Phantom DIN338N 5,00mm HSSE-CO korte uitvoering</t>
  </si>
  <si>
    <t>Reciprozaagblad Bosch s1222vf t1,8-2,6mm bim kaart a2st</t>
  </si>
  <si>
    <t>Werkplaatsinrichting</t>
  </si>
  <si>
    <t>Stuk Bernardo kolomboormachine BM 25 SB</t>
  </si>
  <si>
    <t>Stuk ideal tek tafelloeplamp vergr. Factor 2.25</t>
  </si>
  <si>
    <t>Bankschroef Irwin 100mm</t>
  </si>
  <si>
    <t xml:space="preserve">TOTAALPRIJS </t>
  </si>
  <si>
    <t xml:space="preserve">Totaalprijs alle productcategorieen samen </t>
  </si>
  <si>
    <t>Ondertekening namens Opdrachtnemer</t>
  </si>
  <si>
    <t>Naam</t>
  </si>
  <si>
    <t>Functie</t>
  </si>
  <si>
    <t xml:space="preserve">Onderneming </t>
  </si>
  <si>
    <t>Handtekening</t>
  </si>
  <si>
    <t xml:space="preserve">Plaats en datum </t>
  </si>
  <si>
    <t xml:space="preserve">*Toelichting gelijkwaardig alternatief: indien in het assortiment een merk is opgenomen welke odor inschrijver niet aangeboden kan worden, maar waar zij wel een gelijkwaardig artikel met de zeflde functionaliteit aanbiedt. Deze kan Inschrijver opnemen in kolom H, Aanbestedende dienst kan vervolgens toetsen of dit aangeboden alternatief daadwerkelijk gelijkwaardig in functionaliteit is </t>
  </si>
  <si>
    <t>Stuk spaanplaatschroef 3x30mm torx</t>
  </si>
  <si>
    <t>Stuk spaanplaatschroef 4x35mm torx</t>
  </si>
  <si>
    <t>Stuk spaanplaatschroef 5x50mm torx</t>
  </si>
  <si>
    <t>Stuk spaanplaatschroef 5x70mm torx</t>
  </si>
  <si>
    <t>Stuk spaanplaatschroef 6x120mm torx</t>
  </si>
  <si>
    <t>Metaalboor raltec DIN338 6mm geslepen</t>
  </si>
  <si>
    <t>LaDINggordel smit plyweb 35mm x6m compleet dichte haken</t>
  </si>
  <si>
    <t>LaDINggordel smit polyweb 50mmx9 compleet dichte haak</t>
  </si>
  <si>
    <t>Zeskantmoer DIN 934 m12 8.8 elvz</t>
  </si>
  <si>
    <t xml:space="preserve">Sluitring DIN9021 m12 13x37x3 elvz </t>
  </si>
  <si>
    <t>Doos plaatschroef zelborend 4,2x19 doos a 200st</t>
  </si>
  <si>
    <t>Doos Borgmoer DIN985 M8 8.8 levz doos a 250st</t>
  </si>
  <si>
    <t>Doos Borgmoer DIN985 M4 RVS-A4 doos a 200st</t>
  </si>
  <si>
    <t>Doos binnenzeskantschroef DIN m10x45 8.8 elvz vk doos a 100st</t>
  </si>
  <si>
    <t>Wisserbladooset bosch A426s</t>
  </si>
  <si>
    <t>Stuk Sleutel Hella 9SL70672901 t.b.v. hoofdoostroomafsluiter</t>
  </si>
  <si>
    <t xml:space="preserve">Prijsstelling assortiment - EA Ijzerwaren, gereedooschappen en bouwbeslag </t>
  </si>
  <si>
    <t>Doos Vlaklamellenschijf Raltec con. 125x22,2mm K40 zirk doos 10st</t>
  </si>
  <si>
    <t>Verfloller copenhagen pro 10cm nylon doos 10st</t>
  </si>
  <si>
    <t>Luchtgereedooschap</t>
  </si>
  <si>
    <t xml:space="preserve">Gereedooschapsklem carmat 8.5cm rubbere </t>
  </si>
  <si>
    <t>Draadoostriptang Stripax 0,08-10mm2</t>
  </si>
  <si>
    <t>Niet elektrisch handgereedooschap</t>
  </si>
  <si>
    <t>Elektrisch handgereedooschap</t>
  </si>
  <si>
    <t>Sluitring DIN 125a m8.8,4x16x1,6 elvz doos a 100st</t>
  </si>
  <si>
    <t>Sluitring DIN 125a m6 6,4x12x1,6 elvz doos a 100st</t>
  </si>
  <si>
    <t>Sluitring DIN 125a m10 10x5x20x2 elvz doos a 100st</t>
  </si>
  <si>
    <t>Doos Zeskantplaatschroef zelfborend DIN7504K 5,5x25 elvz doos a 200st</t>
  </si>
  <si>
    <t>Doos Zeskantplaatschroef zelfborend DIN7504K 4,8x32 elvz doos a 200st</t>
  </si>
  <si>
    <t>Doos zeskantmoer m8 rvs doos a 100st</t>
  </si>
  <si>
    <t>Doos zeskantbout m8x35 8.8 doos a 200st</t>
  </si>
  <si>
    <t>Doos spaanplaatschroef DynaPlus VK Torx T20 4x40mm elvz doos a 200st</t>
  </si>
  <si>
    <t>Doos spaanplaatschroef DynaPlus VK Torx T20 4x50mm elvz doos a 200st</t>
  </si>
  <si>
    <t>Doos spaanplaatschroef DynaPlus VK Torx T20 4x35mm elvz doos a 200st</t>
  </si>
  <si>
    <t>Doos spaanplaatschroef DynaPlus VK Torx T20 3,5x30mm elvz doos a 200st</t>
  </si>
  <si>
    <t>Doos spaanplaatschroef DynaPlus VK Torx T10 3x20mm elvz doos a 200st</t>
  </si>
  <si>
    <t>Doos Carrosseriering M4 4,2x20x1 elvz doos a 250st</t>
  </si>
  <si>
    <t>Doos sluitring 125a m10, 10x5x20x2 elvz doos a 100st</t>
  </si>
  <si>
    <t>Doos binnenzeskantschroef DIN m8x40 8.8 elvz vk doos a 100st</t>
  </si>
  <si>
    <t>Doos binnenzeskantschroef DIN 912 M10x25 12.9 zw CK doos a 200st</t>
  </si>
  <si>
    <t>Doos Binnenzeskantschroef DIN 912 M10x25 8,8 elvz CK doos a 200st</t>
  </si>
  <si>
    <t>Doos sluitring 125a m8,4x16x1,6 doos a 100st</t>
  </si>
  <si>
    <t>Doos zeskantbout m10x60 8.8 elvz doos a 100st</t>
  </si>
  <si>
    <t>Plaatschroef zelfborend 4,2x25 staal</t>
  </si>
  <si>
    <t>Kortingspercentage (0 t/m 99 %)</t>
  </si>
  <si>
    <t>Kortingspercentage voor producten buiten het kernassortiment (conform introductie)</t>
  </si>
  <si>
    <t>Algemene uitgangspunten:
- De door Inschrijver opgegeven prijzen dienen vermeld te worden in euro's exclusief BTW;
- Alle aangeboden prijzen en tarieven dienen inclusief overige belastingen en/of heffingen te zijn;
- De prijzen of percentages worden aangeboden in twee decimalen;
- Inschrijver dient alle gele cellen in te voeren;
- Alle benoemde producten en aantallen zijn gebaseerd op de huidige (meest voorkomende afgenomen) producten. U kunt hieraan geen rechten ontlenen;
- De door Inschrijver opgegeven prijzen dienen marktconform te zijn;
- Alle door de Inschrijver aangeboden producten in dit Prijzenblad dienen te voldoen aan de eisen zoals benoemd in het Programma van Eisen;
- In kolom D geeft Inschrijver de prijzen op voor de producten zoals beschreven in kolom B. In kolom E geeft Inschrijver de kortingspercentages over de producten;
- Kolom F (aanbiedinggsprijs) verminderd de productprijs per eenheid met het kortingspercentage. Dit bedrag wordt vermenigvuldigd met kolom C (Fictieve hoeveelheid) en dit maakt de totaalprijs per product (kolom G). Het totaal zoals in cel G211 geldt als inschrijfprijs en als basis voor de vergelijkingsprijs. 
- Het percentage welke voortkomt uit het gemiddelde van alle in dit Prijzenblad opgegeven percentages (cel E206), wordt gehanteerd indien Aanbestedende dienst een product buiten het kernassortiment (dit prijzenblad) afneemt. Aangezien niet alle te bestellen producten op voorhand te duiden zijn binnen een productgroep, is de verwachting dat dit prijzenblad (kernassortiment) zo'n 75% van de waarde van de opdracht beslaat, de overige 25% betreffen producten welke niet direct te duiden in een van de productgroepen. Hieraan kunnen geen rechten worden ontleend.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</si>
</sst>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6" x14ac:knownFonts="1">
    <font>
      <sz val="11"/>
      <color theme="1"/>
      <name val="Aptos Narrow"/>
      <family val="2"/>
      <scheme val="minor"/>
    </font>
    <font>
      <b/>
      <sz val="11"/>
      <color theme="1"/>
      <name val="Aptos Narrow"/>
      <family val="2"/>
      <scheme val="minor"/>
    </font>
    <font>
      <b/>
      <sz val="18"/>
      <color theme="1"/>
      <name val="Aptos Narrow"/>
      <family val="2"/>
      <scheme val="minor"/>
    </font>
    <font>
      <sz val="18"/>
      <color theme="1"/>
      <name val="Aptos Narrow"/>
      <family val="2"/>
      <scheme val="minor"/>
    </font>
    <font>
      <sz val="11"/>
      <name val="Aptos Narrow"/>
      <family val="2"/>
      <scheme val="minor"/>
    </font>
    <font>
      <i/>
      <sz val="11"/>
      <color theme="1"/>
      <name val="Aptos Narrow"/>
      <family val="2"/>
      <scheme val="minor"/>
    </font>
  </fonts>
  <fills count="6">
    <fill>
      <patternFill patternType="none"/>
    </fill>
    <fill>
      <patternFill patternType="gray125"/>
    </fill>
    <fill>
      <patternFill patternType="solid">
        <fgColor theme="5" tint="0.399975585192419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2" fillId="2" borderId="0" xfId="0" applyFont="1" applyFill="1"/>
    <xf numFmtId="0" fontId="3" fillId="2" borderId="0" xfId="0" applyFont="1" applyFill="1"/>
    <xf numFmtId="0" fontId="0" fillId="3" borderId="0" xfId="0" applyFill="1" applyAlignment="1">
      <alignment wrapText="1"/>
    </xf>
    <xf numFmtId="0" fontId="0" fillId="3" borderId="0" xfId="0" applyFill="1"/>
    <xf numFmtId="0" fontId="1" fillId="2" borderId="1" xfId="0" applyFont="1" applyFill="1" applyBorder="1"/>
    <xf numFmtId="0" fontId="1" fillId="2" borderId="1" xfId="0" applyFont="1" applyFill="1" applyBorder="1" applyAlignment="1">
      <alignment wrapText="1"/>
    </xf>
    <xf numFmtId="0" fontId="1" fillId="2" borderId="2" xfId="0" applyFont="1" applyFill="1" applyBorder="1" applyAlignment="1">
      <alignment wrapText="1"/>
    </xf>
    <xf numFmtId="10" fontId="3" fillId="2" borderId="0" xfId="0" applyNumberFormat="1" applyFont="1" applyFill="1"/>
    <xf numFmtId="10" fontId="0" fillId="3" borderId="0" xfId="0" applyNumberFormat="1" applyFill="1"/>
    <xf numFmtId="10" fontId="0" fillId="0" borderId="0" xfId="0" applyNumberFormat="1"/>
    <xf numFmtId="44" fontId="3" fillId="2" borderId="0" xfId="0" applyNumberFormat="1" applyFont="1" applyFill="1"/>
    <xf numFmtId="44" fontId="0" fillId="3" borderId="0" xfId="0" applyNumberFormat="1" applyFill="1"/>
    <xf numFmtId="44" fontId="1" fillId="2" borderId="1" xfId="0" applyNumberFormat="1" applyFont="1" applyFill="1" applyBorder="1" applyAlignment="1">
      <alignment wrapText="1"/>
    </xf>
    <xf numFmtId="44" fontId="0" fillId="0" borderId="0" xfId="0" applyNumberFormat="1"/>
    <xf numFmtId="0" fontId="0" fillId="2" borderId="1" xfId="0" applyFill="1" applyBorder="1"/>
    <xf numFmtId="44" fontId="0" fillId="2" borderId="1" xfId="0" applyNumberFormat="1" applyFill="1" applyBorder="1"/>
    <xf numFmtId="10" fontId="0" fillId="2" borderId="1" xfId="0" applyNumberFormat="1" applyFill="1" applyBorder="1"/>
    <xf numFmtId="0" fontId="0" fillId="3" borderId="1" xfId="0" applyFill="1" applyBorder="1"/>
    <xf numFmtId="44" fontId="0" fillId="3" borderId="1" xfId="0" applyNumberFormat="1" applyFill="1" applyBorder="1"/>
    <xf numFmtId="0" fontId="4" fillId="3" borderId="1" xfId="0" applyFont="1" applyFill="1" applyBorder="1"/>
    <xf numFmtId="44" fontId="1" fillId="5" borderId="0" xfId="0" applyNumberFormat="1" applyFont="1" applyFill="1"/>
    <xf numFmtId="0" fontId="1" fillId="2" borderId="2" xfId="0" applyFont="1" applyFill="1" applyBorder="1"/>
    <xf numFmtId="0" fontId="1" fillId="2" borderId="3" xfId="0" applyFont="1" applyFill="1" applyBorder="1"/>
    <xf numFmtId="10" fontId="1" fillId="2" borderId="3" xfId="0" applyNumberFormat="1" applyFont="1" applyFill="1" applyBorder="1"/>
    <xf numFmtId="0" fontId="1" fillId="3" borderId="1" xfId="0" applyFont="1" applyFill="1" applyBorder="1"/>
    <xf numFmtId="0" fontId="5" fillId="3" borderId="0" xfId="0" applyFont="1" applyFill="1" applyAlignment="1">
      <alignment wrapText="1"/>
    </xf>
    <xf numFmtId="0" fontId="1" fillId="2" borderId="2" xfId="0" applyFont="1" applyFill="1" applyBorder="1" applyAlignment="1">
      <alignment horizontal="left"/>
    </xf>
    <xf numFmtId="0" fontId="1" fillId="2" borderId="3" xfId="0" applyFont="1" applyFill="1" applyBorder="1" applyAlignment="1">
      <alignment horizontal="left"/>
    </xf>
    <xf numFmtId="0" fontId="1" fillId="2" borderId="4" xfId="0" applyFont="1" applyFill="1" applyBorder="1" applyAlignment="1">
      <alignment horizontal="left"/>
    </xf>
    <xf numFmtId="0" fontId="1" fillId="2" borderId="2" xfId="0" applyFont="1" applyFill="1" applyBorder="1" applyAlignment="1">
      <alignment horizontal="center"/>
    </xf>
    <xf numFmtId="0" fontId="1" fillId="2" borderId="3" xfId="0" applyFont="1" applyFill="1" applyBorder="1" applyAlignment="1">
      <alignment horizontal="center"/>
    </xf>
    <xf numFmtId="10" fontId="1" fillId="2" borderId="1" xfId="0" applyNumberFormat="1" applyFont="1" applyFill="1" applyBorder="1" applyAlignment="1">
      <alignment wrapText="1"/>
    </xf>
    <xf numFmtId="44" fontId="0" fillId="4" borderId="1" xfId="0" applyNumberFormat="1" applyFill="1" applyBorder="1" applyProtection="1">
      <protection locked="0"/>
    </xf>
    <xf numFmtId="10" fontId="0" fillId="4" borderId="1" xfId="0" applyNumberFormat="1" applyFill="1" applyBorder="1" applyProtection="1">
      <protection locked="0"/>
    </xf>
    <xf numFmtId="44" fontId="0" fillId="2" borderId="1" xfId="0" applyNumberFormat="1" applyFill="1" applyBorder="1" applyProtection="1">
      <protection locked="0"/>
    </xf>
    <xf numFmtId="10" fontId="0" fillId="2" borderId="1" xfId="0" applyNumberFormat="1" applyFill="1" applyBorder="1" applyProtection="1">
      <protection locked="0"/>
    </xf>
    <xf numFmtId="0" fontId="0" fillId="4" borderId="1" xfId="0" applyFill="1" applyBorder="1" applyProtection="1">
      <protection locked="0"/>
    </xf>
    <xf numFmtId="0" fontId="0" fillId="2" borderId="1" xfId="0" applyFill="1" applyBorder="1" applyProtection="1">
      <protection locked="0"/>
    </xf>
    <xf numFmtId="0" fontId="0" fillId="4" borderId="1" xfId="0" applyFill="1" applyBorder="1" applyAlignment="1" applyProtection="1">
      <alignment horizontal="center"/>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A5923-9A3C-4F16-AB64-436200090936}">
  <dimension ref="B3:Q213"/>
  <sheetViews>
    <sheetView tabSelected="1" topLeftCell="A194" zoomScale="80" zoomScaleNormal="80" workbookViewId="0">
      <selection activeCell="B212" sqref="B212"/>
    </sheetView>
  </sheetViews>
  <sheetFormatPr defaultRowHeight="14.4" x14ac:dyDescent="0.3"/>
  <cols>
    <col min="1" max="1" width="3.33203125" customWidth="1"/>
    <col min="2" max="2" width="101.33203125" customWidth="1"/>
    <col min="3" max="3" width="14.6640625" customWidth="1"/>
    <col min="4" max="4" width="12.5546875" style="14" customWidth="1"/>
    <col min="5" max="5" width="18.109375" style="10" customWidth="1"/>
    <col min="6" max="6" width="15.6640625" customWidth="1"/>
    <col min="7" max="7" width="11.5546875" customWidth="1"/>
    <col min="8" max="8" width="78.88671875" customWidth="1"/>
  </cols>
  <sheetData>
    <row r="3" spans="2:17" ht="23.4" x14ac:dyDescent="0.45">
      <c r="B3" s="1" t="s">
        <v>179</v>
      </c>
      <c r="C3" s="2"/>
      <c r="D3" s="11"/>
      <c r="E3" s="8"/>
      <c r="F3" s="2"/>
      <c r="G3" s="2"/>
      <c r="H3" s="2"/>
      <c r="I3" s="2"/>
      <c r="J3" s="2"/>
      <c r="K3" s="2"/>
      <c r="L3" s="2"/>
      <c r="M3" s="2"/>
      <c r="N3" s="2"/>
      <c r="O3" s="2"/>
      <c r="P3" s="2"/>
      <c r="Q3" s="2"/>
    </row>
    <row r="5" spans="2:17" ht="294" customHeight="1" x14ac:dyDescent="0.3">
      <c r="B5" s="3" t="s">
        <v>209</v>
      </c>
      <c r="C5" s="4"/>
      <c r="D5" s="12"/>
      <c r="E5" s="9"/>
      <c r="F5" s="4"/>
      <c r="G5" s="4"/>
      <c r="H5" s="4"/>
      <c r="I5" s="4"/>
      <c r="J5" s="4"/>
      <c r="K5" s="4"/>
      <c r="L5" s="4"/>
      <c r="M5" s="4"/>
      <c r="N5" s="4"/>
      <c r="O5" s="4"/>
      <c r="P5" s="4"/>
      <c r="Q5" s="4"/>
    </row>
    <row r="6" spans="2:17" ht="63" customHeight="1" x14ac:dyDescent="0.3">
      <c r="B6" s="26" t="s">
        <v>162</v>
      </c>
      <c r="C6" s="4"/>
      <c r="D6" s="12"/>
      <c r="E6" s="9"/>
      <c r="F6" s="4"/>
      <c r="G6" s="4"/>
      <c r="H6" s="4"/>
      <c r="I6" s="4"/>
      <c r="J6" s="4"/>
      <c r="K6" s="4"/>
      <c r="L6" s="4"/>
      <c r="M6" s="4"/>
      <c r="N6" s="4"/>
      <c r="O6" s="4"/>
      <c r="P6" s="4"/>
      <c r="Q6" s="4"/>
    </row>
    <row r="8" spans="2:17" ht="28.8" x14ac:dyDescent="0.3">
      <c r="B8" s="5" t="s">
        <v>0</v>
      </c>
      <c r="C8" s="6" t="s">
        <v>1</v>
      </c>
      <c r="D8" s="13" t="s">
        <v>2</v>
      </c>
      <c r="E8" s="32" t="s">
        <v>207</v>
      </c>
      <c r="F8" s="6" t="s">
        <v>3</v>
      </c>
      <c r="G8" s="7" t="s">
        <v>4</v>
      </c>
      <c r="H8" s="6" t="s">
        <v>5</v>
      </c>
    </row>
    <row r="10" spans="2:17" x14ac:dyDescent="0.3">
      <c r="B10" s="5" t="s">
        <v>6</v>
      </c>
      <c r="C10" s="15"/>
      <c r="D10" s="16"/>
      <c r="E10" s="17"/>
      <c r="F10" s="15"/>
      <c r="G10" s="15"/>
      <c r="H10" s="15"/>
    </row>
    <row r="11" spans="2:17" x14ac:dyDescent="0.3">
      <c r="B11" s="20" t="s">
        <v>7</v>
      </c>
      <c r="C11" s="18">
        <v>2</v>
      </c>
      <c r="D11" s="33">
        <v>0</v>
      </c>
      <c r="E11" s="34"/>
      <c r="F11" s="19">
        <f t="shared" ref="F11:F16" si="0">D11-(E11*D11)</f>
        <v>0</v>
      </c>
      <c r="G11" s="19">
        <f t="shared" ref="G11:G16" si="1">F11*C11</f>
        <v>0</v>
      </c>
      <c r="H11" s="37"/>
    </row>
    <row r="12" spans="2:17" x14ac:dyDescent="0.3">
      <c r="B12" s="20" t="s">
        <v>8</v>
      </c>
      <c r="C12" s="18">
        <v>35</v>
      </c>
      <c r="D12" s="33">
        <v>0</v>
      </c>
      <c r="E12" s="34"/>
      <c r="F12" s="19">
        <f t="shared" si="0"/>
        <v>0</v>
      </c>
      <c r="G12" s="19">
        <f t="shared" si="1"/>
        <v>0</v>
      </c>
      <c r="H12" s="37"/>
    </row>
    <row r="13" spans="2:17" x14ac:dyDescent="0.3">
      <c r="B13" s="20" t="s">
        <v>9</v>
      </c>
      <c r="C13" s="18">
        <v>10</v>
      </c>
      <c r="D13" s="33">
        <v>0</v>
      </c>
      <c r="E13" s="34"/>
      <c r="F13" s="19">
        <f t="shared" si="0"/>
        <v>0</v>
      </c>
      <c r="G13" s="19">
        <f t="shared" si="1"/>
        <v>0</v>
      </c>
      <c r="H13" s="37"/>
    </row>
    <row r="14" spans="2:17" x14ac:dyDescent="0.3">
      <c r="B14" s="18" t="s">
        <v>10</v>
      </c>
      <c r="C14" s="18">
        <v>20</v>
      </c>
      <c r="D14" s="33">
        <v>0</v>
      </c>
      <c r="E14" s="34"/>
      <c r="F14" s="19">
        <f t="shared" si="0"/>
        <v>0</v>
      </c>
      <c r="G14" s="19">
        <f t="shared" si="1"/>
        <v>0</v>
      </c>
      <c r="H14" s="37"/>
    </row>
    <row r="15" spans="2:17" x14ac:dyDescent="0.3">
      <c r="B15" s="18" t="s">
        <v>11</v>
      </c>
      <c r="C15" s="18">
        <v>50</v>
      </c>
      <c r="D15" s="33">
        <v>0</v>
      </c>
      <c r="E15" s="34"/>
      <c r="F15" s="19">
        <f t="shared" si="0"/>
        <v>0</v>
      </c>
      <c r="G15" s="19">
        <f t="shared" si="1"/>
        <v>0</v>
      </c>
      <c r="H15" s="37"/>
    </row>
    <row r="16" spans="2:17" x14ac:dyDescent="0.3">
      <c r="B16" s="18" t="s">
        <v>12</v>
      </c>
      <c r="C16" s="18">
        <v>30</v>
      </c>
      <c r="D16" s="33">
        <v>0</v>
      </c>
      <c r="E16" s="34"/>
      <c r="F16" s="19">
        <f t="shared" si="0"/>
        <v>0</v>
      </c>
      <c r="G16" s="19">
        <f t="shared" si="1"/>
        <v>0</v>
      </c>
      <c r="H16" s="37"/>
    </row>
    <row r="17" spans="2:8" x14ac:dyDescent="0.3">
      <c r="B17" s="18" t="s">
        <v>13</v>
      </c>
      <c r="C17" s="18">
        <v>50</v>
      </c>
      <c r="D17" s="33">
        <v>0</v>
      </c>
      <c r="E17" s="34"/>
      <c r="F17" s="19">
        <f>D17-(E17*D17)</f>
        <v>0</v>
      </c>
      <c r="G17" s="19">
        <f>F17*C17</f>
        <v>0</v>
      </c>
      <c r="H17" s="37"/>
    </row>
    <row r="18" spans="2:8" x14ac:dyDescent="0.3">
      <c r="B18" s="18" t="s">
        <v>14</v>
      </c>
      <c r="C18" s="18">
        <v>20</v>
      </c>
      <c r="D18" s="33">
        <v>0</v>
      </c>
      <c r="E18" s="34"/>
      <c r="F18" s="19">
        <f t="shared" ref="F18:F47" si="2">D18-(E18*D18)</f>
        <v>0</v>
      </c>
      <c r="G18" s="19">
        <f t="shared" ref="G18:G47" si="3">F18*C18</f>
        <v>0</v>
      </c>
      <c r="H18" s="37"/>
    </row>
    <row r="19" spans="2:8" x14ac:dyDescent="0.3">
      <c r="B19" s="18" t="s">
        <v>15</v>
      </c>
      <c r="C19" s="18">
        <v>30</v>
      </c>
      <c r="D19" s="33">
        <v>0</v>
      </c>
      <c r="E19" s="34"/>
      <c r="F19" s="19">
        <f t="shared" si="2"/>
        <v>0</v>
      </c>
      <c r="G19" s="19">
        <f t="shared" si="3"/>
        <v>0</v>
      </c>
      <c r="H19" s="37"/>
    </row>
    <row r="20" spans="2:8" x14ac:dyDescent="0.3">
      <c r="B20" s="18" t="s">
        <v>16</v>
      </c>
      <c r="C20" s="18">
        <v>10</v>
      </c>
      <c r="D20" s="33">
        <v>0</v>
      </c>
      <c r="E20" s="34"/>
      <c r="F20" s="19">
        <f t="shared" si="2"/>
        <v>0</v>
      </c>
      <c r="G20" s="19">
        <f t="shared" si="3"/>
        <v>0</v>
      </c>
      <c r="H20" s="37"/>
    </row>
    <row r="21" spans="2:8" x14ac:dyDescent="0.3">
      <c r="B21" s="18" t="s">
        <v>17</v>
      </c>
      <c r="C21" s="18">
        <v>10</v>
      </c>
      <c r="D21" s="33">
        <v>0</v>
      </c>
      <c r="E21" s="34"/>
      <c r="F21" s="19">
        <f>D21-(E21*D21)</f>
        <v>0</v>
      </c>
      <c r="G21" s="19">
        <f t="shared" ref="G21" si="4">F21*C21</f>
        <v>0</v>
      </c>
      <c r="H21" s="37"/>
    </row>
    <row r="22" spans="2:8" x14ac:dyDescent="0.3">
      <c r="B22" s="18" t="s">
        <v>18</v>
      </c>
      <c r="C22" s="18">
        <v>10</v>
      </c>
      <c r="D22" s="33">
        <v>0</v>
      </c>
      <c r="E22" s="34"/>
      <c r="F22" s="19">
        <f t="shared" si="2"/>
        <v>0</v>
      </c>
      <c r="G22" s="19">
        <f t="shared" si="3"/>
        <v>0</v>
      </c>
      <c r="H22" s="37"/>
    </row>
    <row r="23" spans="2:8" x14ac:dyDescent="0.3">
      <c r="B23" s="18" t="s">
        <v>19</v>
      </c>
      <c r="C23" s="18">
        <v>25</v>
      </c>
      <c r="D23" s="33">
        <v>0</v>
      </c>
      <c r="E23" s="34"/>
      <c r="F23" s="19">
        <f t="shared" si="2"/>
        <v>0</v>
      </c>
      <c r="G23" s="19">
        <f t="shared" si="3"/>
        <v>0</v>
      </c>
      <c r="H23" s="37"/>
    </row>
    <row r="24" spans="2:8" x14ac:dyDescent="0.3">
      <c r="B24" s="18" t="s">
        <v>20</v>
      </c>
      <c r="C24" s="18">
        <v>10</v>
      </c>
      <c r="D24" s="33">
        <v>0</v>
      </c>
      <c r="E24" s="34"/>
      <c r="F24" s="19">
        <f t="shared" si="2"/>
        <v>0</v>
      </c>
      <c r="G24" s="19">
        <f t="shared" si="3"/>
        <v>0</v>
      </c>
      <c r="H24" s="37"/>
    </row>
    <row r="25" spans="2:8" x14ac:dyDescent="0.3">
      <c r="B25" s="18" t="s">
        <v>21</v>
      </c>
      <c r="C25" s="18">
        <v>10</v>
      </c>
      <c r="D25" s="33">
        <v>0</v>
      </c>
      <c r="E25" s="34"/>
      <c r="F25" s="19">
        <f t="shared" si="2"/>
        <v>0</v>
      </c>
      <c r="G25" s="19">
        <f t="shared" si="3"/>
        <v>0</v>
      </c>
      <c r="H25" s="37"/>
    </row>
    <row r="26" spans="2:8" x14ac:dyDescent="0.3">
      <c r="B26" s="18" t="s">
        <v>22</v>
      </c>
      <c r="C26" s="18">
        <v>10</v>
      </c>
      <c r="D26" s="33">
        <v>0</v>
      </c>
      <c r="E26" s="34"/>
      <c r="F26" s="19">
        <f t="shared" si="2"/>
        <v>0</v>
      </c>
      <c r="G26" s="19">
        <f t="shared" si="3"/>
        <v>0</v>
      </c>
      <c r="H26" s="37"/>
    </row>
    <row r="27" spans="2:8" x14ac:dyDescent="0.3">
      <c r="B27" s="18" t="s">
        <v>23</v>
      </c>
      <c r="C27" s="18">
        <v>10</v>
      </c>
      <c r="D27" s="33">
        <v>0</v>
      </c>
      <c r="E27" s="34"/>
      <c r="F27" s="19">
        <f t="shared" si="2"/>
        <v>0</v>
      </c>
      <c r="G27" s="19">
        <f t="shared" si="3"/>
        <v>0</v>
      </c>
      <c r="H27" s="37"/>
    </row>
    <row r="28" spans="2:8" x14ac:dyDescent="0.3">
      <c r="B28" s="18" t="s">
        <v>24</v>
      </c>
      <c r="C28" s="18">
        <v>2</v>
      </c>
      <c r="D28" s="33">
        <v>0</v>
      </c>
      <c r="E28" s="34"/>
      <c r="F28" s="19">
        <f t="shared" si="2"/>
        <v>0</v>
      </c>
      <c r="G28" s="19">
        <f t="shared" si="3"/>
        <v>0</v>
      </c>
      <c r="H28" s="37"/>
    </row>
    <row r="29" spans="2:8" x14ac:dyDescent="0.3">
      <c r="B29" s="18" t="s">
        <v>25</v>
      </c>
      <c r="C29" s="18">
        <v>10</v>
      </c>
      <c r="D29" s="33">
        <v>0</v>
      </c>
      <c r="E29" s="34"/>
      <c r="F29" s="19">
        <f t="shared" si="2"/>
        <v>0</v>
      </c>
      <c r="G29" s="19">
        <f t="shared" si="3"/>
        <v>0</v>
      </c>
      <c r="H29" s="37"/>
    </row>
    <row r="30" spans="2:8" x14ac:dyDescent="0.3">
      <c r="B30" s="18" t="s">
        <v>26</v>
      </c>
      <c r="C30" s="18">
        <v>5</v>
      </c>
      <c r="D30" s="33">
        <v>0</v>
      </c>
      <c r="E30" s="34"/>
      <c r="F30" s="19">
        <f t="shared" si="2"/>
        <v>0</v>
      </c>
      <c r="G30" s="19">
        <f t="shared" si="3"/>
        <v>0</v>
      </c>
      <c r="H30" s="37"/>
    </row>
    <row r="31" spans="2:8" x14ac:dyDescent="0.3">
      <c r="B31" s="18" t="s">
        <v>27</v>
      </c>
      <c r="C31" s="18">
        <v>30</v>
      </c>
      <c r="D31" s="33">
        <v>0</v>
      </c>
      <c r="E31" s="34"/>
      <c r="F31" s="19">
        <f t="shared" si="2"/>
        <v>0</v>
      </c>
      <c r="G31" s="19">
        <f t="shared" si="3"/>
        <v>0</v>
      </c>
      <c r="H31" s="37"/>
    </row>
    <row r="32" spans="2:8" x14ac:dyDescent="0.3">
      <c r="B32" s="18" t="s">
        <v>28</v>
      </c>
      <c r="C32" s="18">
        <v>20</v>
      </c>
      <c r="D32" s="33">
        <v>0</v>
      </c>
      <c r="E32" s="34"/>
      <c r="F32" s="19">
        <f t="shared" si="2"/>
        <v>0</v>
      </c>
      <c r="G32" s="19">
        <f t="shared" si="3"/>
        <v>0</v>
      </c>
      <c r="H32" s="37"/>
    </row>
    <row r="33" spans="2:8" x14ac:dyDescent="0.3">
      <c r="B33" s="18" t="s">
        <v>29</v>
      </c>
      <c r="C33" s="18">
        <v>50</v>
      </c>
      <c r="D33" s="33">
        <v>0</v>
      </c>
      <c r="E33" s="34"/>
      <c r="F33" s="19">
        <f t="shared" si="2"/>
        <v>0</v>
      </c>
      <c r="G33" s="19">
        <f t="shared" si="3"/>
        <v>0</v>
      </c>
      <c r="H33" s="37"/>
    </row>
    <row r="34" spans="2:8" x14ac:dyDescent="0.3">
      <c r="B34" s="18" t="s">
        <v>30</v>
      </c>
      <c r="C34" s="18">
        <v>30</v>
      </c>
      <c r="D34" s="33">
        <v>0</v>
      </c>
      <c r="E34" s="34"/>
      <c r="F34" s="19">
        <f t="shared" si="2"/>
        <v>0</v>
      </c>
      <c r="G34" s="19">
        <f t="shared" si="3"/>
        <v>0</v>
      </c>
      <c r="H34" s="37"/>
    </row>
    <row r="35" spans="2:8" x14ac:dyDescent="0.3">
      <c r="B35" s="18" t="s">
        <v>31</v>
      </c>
      <c r="C35" s="18">
        <v>50</v>
      </c>
      <c r="D35" s="33">
        <v>0</v>
      </c>
      <c r="E35" s="34"/>
      <c r="F35" s="19">
        <f t="shared" si="2"/>
        <v>0</v>
      </c>
      <c r="G35" s="19">
        <f t="shared" si="3"/>
        <v>0</v>
      </c>
      <c r="H35" s="37"/>
    </row>
    <row r="36" spans="2:8" x14ac:dyDescent="0.3">
      <c r="B36" s="18" t="s">
        <v>32</v>
      </c>
      <c r="C36" s="18">
        <v>15</v>
      </c>
      <c r="D36" s="33">
        <v>0</v>
      </c>
      <c r="E36" s="34"/>
      <c r="F36" s="19">
        <f t="shared" si="2"/>
        <v>0</v>
      </c>
      <c r="G36" s="19">
        <f t="shared" si="3"/>
        <v>0</v>
      </c>
      <c r="H36" s="37"/>
    </row>
    <row r="37" spans="2:8" x14ac:dyDescent="0.3">
      <c r="B37" s="18" t="s">
        <v>33</v>
      </c>
      <c r="C37" s="18">
        <v>20</v>
      </c>
      <c r="D37" s="33">
        <v>0</v>
      </c>
      <c r="E37" s="34"/>
      <c r="F37" s="19">
        <f t="shared" si="2"/>
        <v>0</v>
      </c>
      <c r="G37" s="19">
        <f t="shared" ref="G37" si="5">F37*C37</f>
        <v>0</v>
      </c>
      <c r="H37" s="37"/>
    </row>
    <row r="38" spans="2:8" x14ac:dyDescent="0.3">
      <c r="B38" s="18" t="s">
        <v>34</v>
      </c>
      <c r="C38" s="18">
        <v>5</v>
      </c>
      <c r="D38" s="33">
        <v>0</v>
      </c>
      <c r="E38" s="34"/>
      <c r="F38" s="19">
        <f t="shared" si="2"/>
        <v>0</v>
      </c>
      <c r="G38" s="19">
        <f t="shared" si="3"/>
        <v>0</v>
      </c>
      <c r="H38" s="37"/>
    </row>
    <row r="39" spans="2:8" x14ac:dyDescent="0.3">
      <c r="B39" s="18" t="s">
        <v>35</v>
      </c>
      <c r="C39" s="18">
        <v>5</v>
      </c>
      <c r="D39" s="33">
        <v>0</v>
      </c>
      <c r="E39" s="34"/>
      <c r="F39" s="19">
        <f t="shared" si="2"/>
        <v>0</v>
      </c>
      <c r="G39" s="19">
        <f t="shared" si="3"/>
        <v>0</v>
      </c>
      <c r="H39" s="37"/>
    </row>
    <row r="40" spans="2:8" x14ac:dyDescent="0.3">
      <c r="B40" s="18" t="s">
        <v>36</v>
      </c>
      <c r="C40" s="18">
        <v>5</v>
      </c>
      <c r="D40" s="33">
        <v>0</v>
      </c>
      <c r="E40" s="34"/>
      <c r="F40" s="19">
        <f t="shared" si="2"/>
        <v>0</v>
      </c>
      <c r="G40" s="19">
        <f t="shared" si="3"/>
        <v>0</v>
      </c>
      <c r="H40" s="37"/>
    </row>
    <row r="41" spans="2:8" x14ac:dyDescent="0.3">
      <c r="B41" s="18" t="s">
        <v>37</v>
      </c>
      <c r="C41" s="18">
        <v>100</v>
      </c>
      <c r="D41" s="33">
        <v>0</v>
      </c>
      <c r="E41" s="34"/>
      <c r="F41" s="19">
        <f>D41-(E41*D41)</f>
        <v>0</v>
      </c>
      <c r="G41" s="19">
        <f>F41*C41</f>
        <v>0</v>
      </c>
      <c r="H41" s="37"/>
    </row>
    <row r="42" spans="2:8" x14ac:dyDescent="0.3">
      <c r="B42" s="18" t="s">
        <v>178</v>
      </c>
      <c r="C42" s="18">
        <v>10</v>
      </c>
      <c r="D42" s="33">
        <v>0</v>
      </c>
      <c r="E42" s="34"/>
      <c r="F42" s="19">
        <f t="shared" si="2"/>
        <v>0</v>
      </c>
      <c r="G42" s="19">
        <f t="shared" si="3"/>
        <v>0</v>
      </c>
      <c r="H42" s="37"/>
    </row>
    <row r="43" spans="2:8" x14ac:dyDescent="0.3">
      <c r="B43" s="18" t="s">
        <v>38</v>
      </c>
      <c r="C43" s="18">
        <v>10</v>
      </c>
      <c r="D43" s="33">
        <v>0</v>
      </c>
      <c r="E43" s="34"/>
      <c r="F43" s="19">
        <f t="shared" si="2"/>
        <v>0</v>
      </c>
      <c r="G43" s="19">
        <f t="shared" si="3"/>
        <v>0</v>
      </c>
      <c r="H43" s="37"/>
    </row>
    <row r="44" spans="2:8" x14ac:dyDescent="0.3">
      <c r="B44" s="18" t="s">
        <v>39</v>
      </c>
      <c r="C44" s="18">
        <v>5</v>
      </c>
      <c r="D44" s="33">
        <v>0</v>
      </c>
      <c r="E44" s="34"/>
      <c r="F44" s="19">
        <f t="shared" si="2"/>
        <v>0</v>
      </c>
      <c r="G44" s="19">
        <f t="shared" si="3"/>
        <v>0</v>
      </c>
      <c r="H44" s="37"/>
    </row>
    <row r="45" spans="2:8" x14ac:dyDescent="0.3">
      <c r="B45" s="18" t="s">
        <v>40</v>
      </c>
      <c r="C45" s="18">
        <v>1</v>
      </c>
      <c r="D45" s="33">
        <v>0</v>
      </c>
      <c r="E45" s="34"/>
      <c r="F45" s="19">
        <f t="shared" si="2"/>
        <v>0</v>
      </c>
      <c r="G45" s="19">
        <f t="shared" si="3"/>
        <v>0</v>
      </c>
      <c r="H45" s="37"/>
    </row>
    <row r="46" spans="2:8" x14ac:dyDescent="0.3">
      <c r="B46" s="18" t="s">
        <v>41</v>
      </c>
      <c r="C46" s="18">
        <v>1</v>
      </c>
      <c r="D46" s="33">
        <v>0</v>
      </c>
      <c r="E46" s="34"/>
      <c r="F46" s="19">
        <f t="shared" si="2"/>
        <v>0</v>
      </c>
      <c r="G46" s="19">
        <f t="shared" si="3"/>
        <v>0</v>
      </c>
      <c r="H46" s="37"/>
    </row>
    <row r="47" spans="2:8" x14ac:dyDescent="0.3">
      <c r="B47" s="18" t="s">
        <v>177</v>
      </c>
      <c r="C47" s="18">
        <v>10</v>
      </c>
      <c r="D47" s="33">
        <v>0</v>
      </c>
      <c r="E47" s="34"/>
      <c r="F47" s="19">
        <f t="shared" si="2"/>
        <v>0</v>
      </c>
      <c r="G47" s="19">
        <f t="shared" si="3"/>
        <v>0</v>
      </c>
      <c r="H47" s="37"/>
    </row>
    <row r="48" spans="2:8" x14ac:dyDescent="0.3">
      <c r="B48" s="5" t="s">
        <v>42</v>
      </c>
      <c r="C48" s="15"/>
      <c r="D48" s="35"/>
      <c r="E48" s="36"/>
      <c r="F48" s="15"/>
      <c r="G48" s="15"/>
      <c r="H48" s="38"/>
    </row>
    <row r="49" spans="2:8" x14ac:dyDescent="0.3">
      <c r="B49" s="18" t="s">
        <v>201</v>
      </c>
      <c r="C49" s="18">
        <v>10</v>
      </c>
      <c r="D49" s="33">
        <v>0</v>
      </c>
      <c r="E49" s="34"/>
      <c r="F49" s="19">
        <f t="shared" ref="F49:F85" si="6">D49-(E49*D49)</f>
        <v>0</v>
      </c>
      <c r="G49" s="19">
        <f t="shared" ref="G49:G85" si="7">F49*C49</f>
        <v>0</v>
      </c>
      <c r="H49" s="37"/>
    </row>
    <row r="50" spans="2:8" x14ac:dyDescent="0.3">
      <c r="B50" s="18" t="s">
        <v>176</v>
      </c>
      <c r="C50" s="18">
        <v>3</v>
      </c>
      <c r="D50" s="33">
        <v>0</v>
      </c>
      <c r="E50" s="34"/>
      <c r="F50" s="19">
        <f t="shared" si="6"/>
        <v>0</v>
      </c>
      <c r="G50" s="19">
        <f t="shared" si="7"/>
        <v>0</v>
      </c>
      <c r="H50" s="37"/>
    </row>
    <row r="51" spans="2:8" x14ac:dyDescent="0.3">
      <c r="B51" s="18" t="s">
        <v>202</v>
      </c>
      <c r="C51" s="18">
        <v>2</v>
      </c>
      <c r="D51" s="33">
        <v>0</v>
      </c>
      <c r="E51" s="34"/>
      <c r="F51" s="19">
        <f t="shared" si="6"/>
        <v>0</v>
      </c>
      <c r="G51" s="19">
        <f t="shared" si="7"/>
        <v>0</v>
      </c>
      <c r="H51" s="37"/>
    </row>
    <row r="52" spans="2:8" x14ac:dyDescent="0.3">
      <c r="B52" s="18" t="s">
        <v>203</v>
      </c>
      <c r="C52" s="18">
        <v>2</v>
      </c>
      <c r="D52" s="33">
        <v>0</v>
      </c>
      <c r="E52" s="34"/>
      <c r="F52" s="19">
        <f t="shared" si="6"/>
        <v>0</v>
      </c>
      <c r="G52" s="19">
        <f t="shared" si="7"/>
        <v>0</v>
      </c>
      <c r="H52" s="37"/>
    </row>
    <row r="53" spans="2:8" x14ac:dyDescent="0.3">
      <c r="B53" s="18" t="s">
        <v>175</v>
      </c>
      <c r="C53" s="18">
        <v>2</v>
      </c>
      <c r="D53" s="33">
        <v>0</v>
      </c>
      <c r="E53" s="34"/>
      <c r="F53" s="19">
        <f t="shared" si="6"/>
        <v>0</v>
      </c>
      <c r="G53" s="19">
        <f t="shared" si="7"/>
        <v>0</v>
      </c>
      <c r="H53" s="37"/>
    </row>
    <row r="54" spans="2:8" x14ac:dyDescent="0.3">
      <c r="B54" s="18" t="s">
        <v>174</v>
      </c>
      <c r="C54" s="18">
        <v>2</v>
      </c>
      <c r="D54" s="33">
        <v>0</v>
      </c>
      <c r="E54" s="34"/>
      <c r="F54" s="19">
        <f t="shared" si="6"/>
        <v>0</v>
      </c>
      <c r="G54" s="19">
        <f t="shared" si="7"/>
        <v>0</v>
      </c>
      <c r="H54" s="37"/>
    </row>
    <row r="55" spans="2:8" x14ac:dyDescent="0.3">
      <c r="B55" s="18" t="s">
        <v>173</v>
      </c>
      <c r="C55" s="18">
        <v>2</v>
      </c>
      <c r="D55" s="33">
        <v>0</v>
      </c>
      <c r="E55" s="34"/>
      <c r="F55" s="19">
        <f t="shared" si="6"/>
        <v>0</v>
      </c>
      <c r="G55" s="19">
        <f t="shared" si="7"/>
        <v>0</v>
      </c>
      <c r="H55" s="37"/>
    </row>
    <row r="56" spans="2:8" x14ac:dyDescent="0.3">
      <c r="B56" s="18" t="s">
        <v>200</v>
      </c>
      <c r="C56" s="18">
        <v>2</v>
      </c>
      <c r="D56" s="33">
        <v>0</v>
      </c>
      <c r="E56" s="34"/>
      <c r="F56" s="19">
        <f t="shared" si="6"/>
        <v>0</v>
      </c>
      <c r="G56" s="19">
        <f t="shared" si="7"/>
        <v>0</v>
      </c>
      <c r="H56" s="37"/>
    </row>
    <row r="57" spans="2:8" x14ac:dyDescent="0.3">
      <c r="B57" s="18" t="s">
        <v>204</v>
      </c>
      <c r="C57" s="18">
        <v>2</v>
      </c>
      <c r="D57" s="33">
        <v>0</v>
      </c>
      <c r="E57" s="34"/>
      <c r="F57" s="19">
        <f t="shared" si="6"/>
        <v>0</v>
      </c>
      <c r="G57" s="19">
        <f t="shared" si="7"/>
        <v>0</v>
      </c>
      <c r="H57" s="37"/>
    </row>
    <row r="58" spans="2:8" x14ac:dyDescent="0.3">
      <c r="B58" s="18" t="s">
        <v>199</v>
      </c>
      <c r="C58" s="18">
        <v>2</v>
      </c>
      <c r="D58" s="33">
        <v>0</v>
      </c>
      <c r="E58" s="34"/>
      <c r="F58" s="19">
        <f t="shared" si="6"/>
        <v>0</v>
      </c>
      <c r="G58" s="19">
        <f t="shared" si="7"/>
        <v>0</v>
      </c>
      <c r="H58" s="37"/>
    </row>
    <row r="59" spans="2:8" x14ac:dyDescent="0.3">
      <c r="B59" s="18" t="s">
        <v>198</v>
      </c>
      <c r="C59" s="18">
        <v>2</v>
      </c>
      <c r="D59" s="33">
        <v>0</v>
      </c>
      <c r="E59" s="34"/>
      <c r="F59" s="19">
        <f t="shared" si="6"/>
        <v>0</v>
      </c>
      <c r="G59" s="19">
        <f t="shared" si="7"/>
        <v>0</v>
      </c>
      <c r="H59" s="37"/>
    </row>
    <row r="60" spans="2:8" x14ac:dyDescent="0.3">
      <c r="B60" s="18" t="s">
        <v>197</v>
      </c>
      <c r="C60" s="18">
        <v>4</v>
      </c>
      <c r="D60" s="33">
        <v>0</v>
      </c>
      <c r="E60" s="34"/>
      <c r="F60" s="19">
        <f t="shared" si="6"/>
        <v>0</v>
      </c>
      <c r="G60" s="19">
        <f t="shared" si="7"/>
        <v>0</v>
      </c>
      <c r="H60" s="37"/>
    </row>
    <row r="61" spans="2:8" x14ac:dyDescent="0.3">
      <c r="B61" s="18" t="s">
        <v>196</v>
      </c>
      <c r="C61" s="18">
        <v>4</v>
      </c>
      <c r="D61" s="33">
        <v>0</v>
      </c>
      <c r="E61" s="34"/>
      <c r="F61" s="19">
        <f t="shared" si="6"/>
        <v>0</v>
      </c>
      <c r="G61" s="19">
        <f t="shared" si="7"/>
        <v>0</v>
      </c>
      <c r="H61" s="37"/>
    </row>
    <row r="62" spans="2:8" x14ac:dyDescent="0.3">
      <c r="B62" s="18" t="s">
        <v>195</v>
      </c>
      <c r="C62" s="18">
        <v>4</v>
      </c>
      <c r="D62" s="33">
        <v>0</v>
      </c>
      <c r="E62" s="34"/>
      <c r="F62" s="19">
        <f t="shared" si="6"/>
        <v>0</v>
      </c>
      <c r="G62" s="19">
        <f t="shared" si="7"/>
        <v>0</v>
      </c>
      <c r="H62" s="37"/>
    </row>
    <row r="63" spans="2:8" x14ac:dyDescent="0.3">
      <c r="B63" s="18" t="s">
        <v>194</v>
      </c>
      <c r="C63" s="18">
        <v>4</v>
      </c>
      <c r="D63" s="33">
        <v>0</v>
      </c>
      <c r="E63" s="34"/>
      <c r="F63" s="19">
        <f t="shared" si="6"/>
        <v>0</v>
      </c>
      <c r="G63" s="19">
        <f t="shared" si="7"/>
        <v>0</v>
      </c>
      <c r="H63" s="37"/>
    </row>
    <row r="64" spans="2:8" x14ac:dyDescent="0.3">
      <c r="B64" s="18" t="s">
        <v>205</v>
      </c>
      <c r="C64" s="18">
        <v>3</v>
      </c>
      <c r="D64" s="33">
        <v>0</v>
      </c>
      <c r="E64" s="34"/>
      <c r="F64" s="19">
        <f t="shared" si="6"/>
        <v>0</v>
      </c>
      <c r="G64" s="19">
        <f t="shared" si="7"/>
        <v>0</v>
      </c>
      <c r="H64" s="37"/>
    </row>
    <row r="65" spans="2:8" x14ac:dyDescent="0.3">
      <c r="B65" s="18" t="s">
        <v>193</v>
      </c>
      <c r="C65" s="18">
        <v>3</v>
      </c>
      <c r="D65" s="33">
        <v>0</v>
      </c>
      <c r="E65" s="34"/>
      <c r="F65" s="19">
        <f t="shared" si="6"/>
        <v>0</v>
      </c>
      <c r="G65" s="19">
        <f t="shared" si="7"/>
        <v>0</v>
      </c>
      <c r="H65" s="37"/>
    </row>
    <row r="66" spans="2:8" x14ac:dyDescent="0.3">
      <c r="B66" s="18" t="s">
        <v>192</v>
      </c>
      <c r="C66" s="18">
        <v>2</v>
      </c>
      <c r="D66" s="33">
        <v>0</v>
      </c>
      <c r="E66" s="34"/>
      <c r="F66" s="19">
        <f t="shared" si="6"/>
        <v>0</v>
      </c>
      <c r="G66" s="19">
        <f t="shared" si="7"/>
        <v>0</v>
      </c>
      <c r="H66" s="37"/>
    </row>
    <row r="67" spans="2:8" x14ac:dyDescent="0.3">
      <c r="B67" s="18" t="s">
        <v>191</v>
      </c>
      <c r="C67" s="18">
        <v>2</v>
      </c>
      <c r="D67" s="33">
        <v>0</v>
      </c>
      <c r="E67" s="34"/>
      <c r="F67" s="19">
        <f t="shared" si="6"/>
        <v>0</v>
      </c>
      <c r="G67" s="19">
        <f t="shared" si="7"/>
        <v>0</v>
      </c>
      <c r="H67" s="37"/>
    </row>
    <row r="68" spans="2:8" x14ac:dyDescent="0.3">
      <c r="B68" s="18" t="s">
        <v>190</v>
      </c>
      <c r="C68" s="18">
        <v>2</v>
      </c>
      <c r="D68" s="33">
        <v>0</v>
      </c>
      <c r="E68" s="34"/>
      <c r="F68" s="19">
        <f t="shared" si="6"/>
        <v>0</v>
      </c>
      <c r="G68" s="19">
        <f t="shared" si="7"/>
        <v>0</v>
      </c>
      <c r="H68" s="37"/>
    </row>
    <row r="69" spans="2:8" x14ac:dyDescent="0.3">
      <c r="B69" s="18" t="s">
        <v>206</v>
      </c>
      <c r="C69" s="18">
        <v>500</v>
      </c>
      <c r="D69" s="33">
        <v>0</v>
      </c>
      <c r="E69" s="34"/>
      <c r="F69" s="19">
        <f t="shared" si="6"/>
        <v>0</v>
      </c>
      <c r="G69" s="19">
        <f t="shared" si="7"/>
        <v>0</v>
      </c>
      <c r="H69" s="37"/>
    </row>
    <row r="70" spans="2:8" x14ac:dyDescent="0.3">
      <c r="B70" s="18" t="s">
        <v>189</v>
      </c>
      <c r="C70" s="18">
        <v>2</v>
      </c>
      <c r="D70" s="33">
        <v>0</v>
      </c>
      <c r="E70" s="34"/>
      <c r="F70" s="19">
        <f t="shared" si="6"/>
        <v>0</v>
      </c>
      <c r="G70" s="19">
        <f t="shared" si="7"/>
        <v>0</v>
      </c>
      <c r="H70" s="37"/>
    </row>
    <row r="71" spans="2:8" x14ac:dyDescent="0.3">
      <c r="B71" s="18" t="s">
        <v>188</v>
      </c>
      <c r="C71" s="18">
        <v>2</v>
      </c>
      <c r="D71" s="33">
        <v>0</v>
      </c>
      <c r="E71" s="34"/>
      <c r="F71" s="19">
        <f t="shared" si="6"/>
        <v>0</v>
      </c>
      <c r="G71" s="19">
        <f t="shared" si="7"/>
        <v>0</v>
      </c>
      <c r="H71" s="37"/>
    </row>
    <row r="72" spans="2:8" x14ac:dyDescent="0.3">
      <c r="B72" s="18" t="s">
        <v>187</v>
      </c>
      <c r="C72" s="18">
        <v>2</v>
      </c>
      <c r="D72" s="33">
        <v>0</v>
      </c>
      <c r="E72" s="34"/>
      <c r="F72" s="19">
        <f t="shared" si="6"/>
        <v>0</v>
      </c>
      <c r="G72" s="19">
        <f t="shared" si="7"/>
        <v>0</v>
      </c>
      <c r="H72" s="37"/>
    </row>
    <row r="73" spans="2:8" x14ac:dyDescent="0.3">
      <c r="B73" s="18" t="s">
        <v>172</v>
      </c>
      <c r="C73" s="18">
        <v>2</v>
      </c>
      <c r="D73" s="33">
        <v>0</v>
      </c>
      <c r="E73" s="34"/>
      <c r="F73" s="19">
        <f t="shared" si="6"/>
        <v>0</v>
      </c>
      <c r="G73" s="19">
        <f t="shared" si="7"/>
        <v>0</v>
      </c>
      <c r="H73" s="37"/>
    </row>
    <row r="74" spans="2:8" x14ac:dyDescent="0.3">
      <c r="B74" s="18" t="s">
        <v>43</v>
      </c>
      <c r="C74" s="18">
        <v>50</v>
      </c>
      <c r="D74" s="33">
        <v>0</v>
      </c>
      <c r="E74" s="34"/>
      <c r="F74" s="19">
        <f t="shared" si="6"/>
        <v>0</v>
      </c>
      <c r="G74" s="19">
        <f t="shared" si="7"/>
        <v>0</v>
      </c>
      <c r="H74" s="37"/>
    </row>
    <row r="75" spans="2:8" x14ac:dyDescent="0.3">
      <c r="B75" s="18" t="s">
        <v>44</v>
      </c>
      <c r="C75" s="18">
        <v>50</v>
      </c>
      <c r="D75" s="33">
        <v>0</v>
      </c>
      <c r="E75" s="34"/>
      <c r="F75" s="19">
        <f t="shared" si="6"/>
        <v>0</v>
      </c>
      <c r="G75" s="19">
        <f t="shared" si="7"/>
        <v>0</v>
      </c>
      <c r="H75" s="37"/>
    </row>
    <row r="76" spans="2:8" x14ac:dyDescent="0.3">
      <c r="B76" s="18" t="s">
        <v>45</v>
      </c>
      <c r="C76" s="18">
        <v>20</v>
      </c>
      <c r="D76" s="33">
        <v>0</v>
      </c>
      <c r="E76" s="34"/>
      <c r="F76" s="19">
        <f>D76-(E76*D76)</f>
        <v>0</v>
      </c>
      <c r="G76" s="19">
        <f>F76*C76</f>
        <v>0</v>
      </c>
      <c r="H76" s="37"/>
    </row>
    <row r="77" spans="2:8" x14ac:dyDescent="0.3">
      <c r="B77" s="18" t="s">
        <v>163</v>
      </c>
      <c r="C77" s="18">
        <v>600</v>
      </c>
      <c r="D77" s="33">
        <v>0</v>
      </c>
      <c r="E77" s="34"/>
      <c r="F77" s="19">
        <f t="shared" si="6"/>
        <v>0</v>
      </c>
      <c r="G77" s="19">
        <f t="shared" si="7"/>
        <v>0</v>
      </c>
      <c r="H77" s="37"/>
    </row>
    <row r="78" spans="2:8" x14ac:dyDescent="0.3">
      <c r="B78" s="18" t="s">
        <v>164</v>
      </c>
      <c r="C78" s="18">
        <v>600</v>
      </c>
      <c r="D78" s="33">
        <v>0</v>
      </c>
      <c r="E78" s="34"/>
      <c r="F78" s="19">
        <f t="shared" si="6"/>
        <v>0</v>
      </c>
      <c r="G78" s="19">
        <f t="shared" si="7"/>
        <v>0</v>
      </c>
      <c r="H78" s="37"/>
    </row>
    <row r="79" spans="2:8" x14ac:dyDescent="0.3">
      <c r="B79" s="18" t="s">
        <v>165</v>
      </c>
      <c r="C79" s="18">
        <v>1200</v>
      </c>
      <c r="D79" s="33">
        <v>0</v>
      </c>
      <c r="E79" s="34"/>
      <c r="F79" s="19">
        <f t="shared" si="6"/>
        <v>0</v>
      </c>
      <c r="G79" s="19">
        <f t="shared" si="7"/>
        <v>0</v>
      </c>
      <c r="H79" s="37"/>
    </row>
    <row r="80" spans="2:8" x14ac:dyDescent="0.3">
      <c r="B80" s="18" t="s">
        <v>166</v>
      </c>
      <c r="C80" s="18">
        <v>600</v>
      </c>
      <c r="D80" s="33">
        <v>0</v>
      </c>
      <c r="E80" s="34"/>
      <c r="F80" s="19">
        <f t="shared" si="6"/>
        <v>0</v>
      </c>
      <c r="G80" s="19">
        <f t="shared" si="7"/>
        <v>0</v>
      </c>
      <c r="H80" s="37"/>
    </row>
    <row r="81" spans="2:8" x14ac:dyDescent="0.3">
      <c r="B81" s="18" t="s">
        <v>167</v>
      </c>
      <c r="C81" s="18">
        <v>300</v>
      </c>
      <c r="D81" s="33">
        <v>0</v>
      </c>
      <c r="E81" s="34"/>
      <c r="F81" s="19">
        <f t="shared" si="6"/>
        <v>0</v>
      </c>
      <c r="G81" s="19">
        <f t="shared" si="7"/>
        <v>0</v>
      </c>
      <c r="H81" s="37"/>
    </row>
    <row r="82" spans="2:8" x14ac:dyDescent="0.3">
      <c r="B82" s="18" t="s">
        <v>46</v>
      </c>
      <c r="C82" s="18">
        <v>400</v>
      </c>
      <c r="D82" s="33">
        <v>0</v>
      </c>
      <c r="E82" s="34"/>
      <c r="F82" s="19">
        <f t="shared" si="6"/>
        <v>0</v>
      </c>
      <c r="G82" s="19">
        <f t="shared" si="7"/>
        <v>0</v>
      </c>
      <c r="H82" s="37"/>
    </row>
    <row r="83" spans="2:8" x14ac:dyDescent="0.3">
      <c r="B83" s="18" t="s">
        <v>47</v>
      </c>
      <c r="C83" s="18">
        <v>400</v>
      </c>
      <c r="D83" s="33">
        <v>0</v>
      </c>
      <c r="E83" s="34"/>
      <c r="F83" s="19">
        <f t="shared" si="6"/>
        <v>0</v>
      </c>
      <c r="G83" s="19">
        <f t="shared" si="7"/>
        <v>0</v>
      </c>
      <c r="H83" s="37"/>
    </row>
    <row r="84" spans="2:8" x14ac:dyDescent="0.3">
      <c r="B84" s="18" t="s">
        <v>48</v>
      </c>
      <c r="C84" s="18">
        <v>100</v>
      </c>
      <c r="D84" s="33">
        <v>0</v>
      </c>
      <c r="E84" s="34"/>
      <c r="F84" s="19">
        <f t="shared" si="6"/>
        <v>0</v>
      </c>
      <c r="G84" s="19">
        <f t="shared" si="7"/>
        <v>0</v>
      </c>
      <c r="H84" s="37"/>
    </row>
    <row r="85" spans="2:8" x14ac:dyDescent="0.3">
      <c r="B85" s="18" t="s">
        <v>171</v>
      </c>
      <c r="C85" s="18">
        <v>200</v>
      </c>
      <c r="D85" s="33">
        <v>0</v>
      </c>
      <c r="E85" s="34"/>
      <c r="F85" s="19">
        <f t="shared" si="6"/>
        <v>0</v>
      </c>
      <c r="G85" s="19">
        <f t="shared" si="7"/>
        <v>0</v>
      </c>
      <c r="H85" s="37"/>
    </row>
    <row r="86" spans="2:8" x14ac:dyDescent="0.3">
      <c r="B86" s="5" t="s">
        <v>49</v>
      </c>
      <c r="C86" s="15"/>
      <c r="D86" s="35"/>
      <c r="E86" s="36"/>
      <c r="F86" s="15"/>
      <c r="G86" s="15"/>
      <c r="H86" s="38"/>
    </row>
    <row r="87" spans="2:8" x14ac:dyDescent="0.3">
      <c r="B87" s="18" t="s">
        <v>50</v>
      </c>
      <c r="C87" s="18">
        <v>4</v>
      </c>
      <c r="D87" s="33">
        <v>0</v>
      </c>
      <c r="E87" s="34"/>
      <c r="F87" s="19">
        <f t="shared" ref="F87" si="8">D87-(E87*D87)</f>
        <v>0</v>
      </c>
      <c r="G87" s="19">
        <f t="shared" ref="G87" si="9">F87*C87</f>
        <v>0</v>
      </c>
      <c r="H87" s="37"/>
    </row>
    <row r="88" spans="2:8" x14ac:dyDescent="0.3">
      <c r="B88" s="5" t="s">
        <v>186</v>
      </c>
      <c r="C88" s="15"/>
      <c r="D88" s="35"/>
      <c r="E88" s="36"/>
      <c r="F88" s="15"/>
      <c r="G88" s="15"/>
      <c r="H88" s="38"/>
    </row>
    <row r="89" spans="2:8" x14ac:dyDescent="0.3">
      <c r="B89" s="18" t="s">
        <v>51</v>
      </c>
      <c r="C89" s="18">
        <v>5</v>
      </c>
      <c r="D89" s="33">
        <v>0</v>
      </c>
      <c r="E89" s="34"/>
      <c r="F89" s="19">
        <f t="shared" ref="F89:F102" si="10">D89-(E89*D89)</f>
        <v>0</v>
      </c>
      <c r="G89" s="19">
        <f t="shared" ref="G89:G102" si="11">F89*C89</f>
        <v>0</v>
      </c>
      <c r="H89" s="37"/>
    </row>
    <row r="90" spans="2:8" x14ac:dyDescent="0.3">
      <c r="B90" s="18" t="s">
        <v>52</v>
      </c>
      <c r="C90" s="18">
        <v>5</v>
      </c>
      <c r="D90" s="33">
        <v>0</v>
      </c>
      <c r="E90" s="34"/>
      <c r="F90" s="19">
        <f t="shared" si="10"/>
        <v>0</v>
      </c>
      <c r="G90" s="19">
        <f t="shared" si="11"/>
        <v>0</v>
      </c>
      <c r="H90" s="37"/>
    </row>
    <row r="91" spans="2:8" x14ac:dyDescent="0.3">
      <c r="B91" s="18" t="s">
        <v>53</v>
      </c>
      <c r="C91" s="18">
        <v>10</v>
      </c>
      <c r="D91" s="33">
        <v>0</v>
      </c>
      <c r="E91" s="34"/>
      <c r="F91" s="19">
        <f t="shared" si="10"/>
        <v>0</v>
      </c>
      <c r="G91" s="19">
        <f t="shared" si="11"/>
        <v>0</v>
      </c>
      <c r="H91" s="37"/>
    </row>
    <row r="92" spans="2:8" x14ac:dyDescent="0.3">
      <c r="B92" s="18" t="s">
        <v>54</v>
      </c>
      <c r="C92" s="18">
        <v>4</v>
      </c>
      <c r="D92" s="33">
        <v>0</v>
      </c>
      <c r="E92" s="34"/>
      <c r="F92" s="19">
        <f t="shared" si="10"/>
        <v>0</v>
      </c>
      <c r="G92" s="19">
        <f t="shared" si="11"/>
        <v>0</v>
      </c>
      <c r="H92" s="37"/>
    </row>
    <row r="93" spans="2:8" x14ac:dyDescent="0.3">
      <c r="B93" s="18" t="s">
        <v>55</v>
      </c>
      <c r="C93" s="18">
        <v>2</v>
      </c>
      <c r="D93" s="33">
        <v>0</v>
      </c>
      <c r="E93" s="34"/>
      <c r="F93" s="19">
        <f t="shared" si="10"/>
        <v>0</v>
      </c>
      <c r="G93" s="19">
        <f t="shared" si="11"/>
        <v>0</v>
      </c>
      <c r="H93" s="37"/>
    </row>
    <row r="94" spans="2:8" x14ac:dyDescent="0.3">
      <c r="B94" s="18" t="s">
        <v>56</v>
      </c>
      <c r="C94" s="18">
        <v>4</v>
      </c>
      <c r="D94" s="33">
        <v>0</v>
      </c>
      <c r="E94" s="34"/>
      <c r="F94" s="19">
        <f t="shared" si="10"/>
        <v>0</v>
      </c>
      <c r="G94" s="19">
        <f t="shared" si="11"/>
        <v>0</v>
      </c>
      <c r="H94" s="37"/>
    </row>
    <row r="95" spans="2:8" x14ac:dyDescent="0.3">
      <c r="B95" s="18" t="s">
        <v>57</v>
      </c>
      <c r="C95" s="18">
        <v>10</v>
      </c>
      <c r="D95" s="33">
        <v>0</v>
      </c>
      <c r="E95" s="34"/>
      <c r="F95" s="19">
        <f t="shared" si="10"/>
        <v>0</v>
      </c>
      <c r="G95" s="19">
        <f t="shared" si="11"/>
        <v>0</v>
      </c>
      <c r="H95" s="37"/>
    </row>
    <row r="96" spans="2:8" x14ac:dyDescent="0.3">
      <c r="B96" s="18" t="s">
        <v>58</v>
      </c>
      <c r="C96" s="18">
        <v>10</v>
      </c>
      <c r="D96" s="33">
        <v>0</v>
      </c>
      <c r="E96" s="34"/>
      <c r="F96" s="19">
        <f t="shared" si="10"/>
        <v>0</v>
      </c>
      <c r="G96" s="19">
        <f t="shared" si="11"/>
        <v>0</v>
      </c>
      <c r="H96" s="37"/>
    </row>
    <row r="97" spans="2:8" x14ac:dyDescent="0.3">
      <c r="B97" s="18" t="s">
        <v>59</v>
      </c>
      <c r="C97" s="18">
        <v>5</v>
      </c>
      <c r="D97" s="33">
        <v>0</v>
      </c>
      <c r="E97" s="34"/>
      <c r="F97" s="19">
        <f t="shared" si="10"/>
        <v>0</v>
      </c>
      <c r="G97" s="19">
        <f t="shared" si="11"/>
        <v>0</v>
      </c>
      <c r="H97" s="37"/>
    </row>
    <row r="98" spans="2:8" x14ac:dyDescent="0.3">
      <c r="B98" s="18" t="s">
        <v>60</v>
      </c>
      <c r="C98" s="18">
        <v>10</v>
      </c>
      <c r="D98" s="33">
        <v>0</v>
      </c>
      <c r="E98" s="34"/>
      <c r="F98" s="19">
        <f t="shared" si="10"/>
        <v>0</v>
      </c>
      <c r="G98" s="19">
        <f t="shared" si="11"/>
        <v>0</v>
      </c>
      <c r="H98" s="37"/>
    </row>
    <row r="99" spans="2:8" x14ac:dyDescent="0.3">
      <c r="B99" s="18" t="s">
        <v>61</v>
      </c>
      <c r="C99" s="18">
        <v>5</v>
      </c>
      <c r="D99" s="33">
        <v>0</v>
      </c>
      <c r="E99" s="34"/>
      <c r="F99" s="19">
        <f t="shared" si="10"/>
        <v>0</v>
      </c>
      <c r="G99" s="19">
        <f t="shared" si="11"/>
        <v>0</v>
      </c>
      <c r="H99" s="37"/>
    </row>
    <row r="100" spans="2:8" x14ac:dyDescent="0.3">
      <c r="B100" s="18" t="s">
        <v>62</v>
      </c>
      <c r="C100" s="18">
        <v>10</v>
      </c>
      <c r="D100" s="33">
        <v>0</v>
      </c>
      <c r="E100" s="34"/>
      <c r="F100" s="19">
        <f t="shared" si="10"/>
        <v>0</v>
      </c>
      <c r="G100" s="19">
        <f t="shared" si="11"/>
        <v>0</v>
      </c>
      <c r="H100" s="37"/>
    </row>
    <row r="101" spans="2:8" x14ac:dyDescent="0.3">
      <c r="B101" s="18" t="s">
        <v>63</v>
      </c>
      <c r="C101" s="18">
        <v>10</v>
      </c>
      <c r="D101" s="33">
        <v>0</v>
      </c>
      <c r="E101" s="34"/>
      <c r="F101" s="19">
        <f t="shared" si="10"/>
        <v>0</v>
      </c>
      <c r="G101" s="19">
        <f t="shared" si="11"/>
        <v>0</v>
      </c>
      <c r="H101" s="37"/>
    </row>
    <row r="102" spans="2:8" x14ac:dyDescent="0.3">
      <c r="B102" s="18" t="s">
        <v>64</v>
      </c>
      <c r="C102" s="18">
        <v>10</v>
      </c>
      <c r="D102" s="33">
        <v>0</v>
      </c>
      <c r="E102" s="34"/>
      <c r="F102" s="19">
        <f t="shared" si="10"/>
        <v>0</v>
      </c>
      <c r="G102" s="19">
        <f t="shared" si="11"/>
        <v>0</v>
      </c>
      <c r="H102" s="37"/>
    </row>
    <row r="103" spans="2:8" x14ac:dyDescent="0.3">
      <c r="B103" s="5" t="s">
        <v>65</v>
      </c>
      <c r="C103" s="15"/>
      <c r="D103" s="35"/>
      <c r="E103" s="36"/>
      <c r="F103" s="15"/>
      <c r="G103" s="15"/>
      <c r="H103" s="38"/>
    </row>
    <row r="104" spans="2:8" x14ac:dyDescent="0.3">
      <c r="B104" s="18" t="s">
        <v>66</v>
      </c>
      <c r="C104" s="18">
        <v>15</v>
      </c>
      <c r="D104" s="33">
        <v>0</v>
      </c>
      <c r="E104" s="34"/>
      <c r="F104" s="19">
        <f t="shared" ref="F104:F106" si="12">D104-(E104*D104)</f>
        <v>0</v>
      </c>
      <c r="G104" s="19">
        <f t="shared" ref="G104:G106" si="13">F104*C104</f>
        <v>0</v>
      </c>
      <c r="H104" s="37"/>
    </row>
    <row r="105" spans="2:8" x14ac:dyDescent="0.3">
      <c r="B105" s="18" t="s">
        <v>67</v>
      </c>
      <c r="C105" s="18">
        <v>20</v>
      </c>
      <c r="D105" s="33">
        <v>0</v>
      </c>
      <c r="E105" s="34"/>
      <c r="F105" s="19">
        <f t="shared" si="12"/>
        <v>0</v>
      </c>
      <c r="G105" s="19">
        <f t="shared" si="13"/>
        <v>0</v>
      </c>
      <c r="H105" s="37"/>
    </row>
    <row r="106" spans="2:8" x14ac:dyDescent="0.3">
      <c r="B106" s="18" t="s">
        <v>68</v>
      </c>
      <c r="C106" s="18">
        <v>5</v>
      </c>
      <c r="D106" s="33">
        <v>0</v>
      </c>
      <c r="E106" s="34"/>
      <c r="F106" s="19">
        <f t="shared" si="12"/>
        <v>0</v>
      </c>
      <c r="G106" s="19">
        <f t="shared" si="13"/>
        <v>0</v>
      </c>
      <c r="H106" s="37"/>
    </row>
    <row r="107" spans="2:8" x14ac:dyDescent="0.3">
      <c r="B107" s="5" t="s">
        <v>185</v>
      </c>
      <c r="C107" s="15"/>
      <c r="D107" s="35"/>
      <c r="E107" s="36"/>
      <c r="F107" s="15"/>
      <c r="G107" s="15"/>
      <c r="H107" s="38"/>
    </row>
    <row r="108" spans="2:8" x14ac:dyDescent="0.3">
      <c r="B108" s="18" t="s">
        <v>69</v>
      </c>
      <c r="C108" s="18">
        <v>4</v>
      </c>
      <c r="D108" s="33">
        <v>0</v>
      </c>
      <c r="E108" s="34"/>
      <c r="F108" s="19">
        <f t="shared" ref="F108:F110" si="14">D108-(E108*D108)</f>
        <v>0</v>
      </c>
      <c r="G108" s="19">
        <f t="shared" ref="G108:G110" si="15">F108*C108</f>
        <v>0</v>
      </c>
      <c r="H108" s="37"/>
    </row>
    <row r="109" spans="2:8" x14ac:dyDescent="0.3">
      <c r="B109" s="18" t="s">
        <v>184</v>
      </c>
      <c r="C109" s="18">
        <v>5</v>
      </c>
      <c r="D109" s="33">
        <v>0</v>
      </c>
      <c r="E109" s="34"/>
      <c r="F109" s="19">
        <f t="shared" si="14"/>
        <v>0</v>
      </c>
      <c r="G109" s="19">
        <f t="shared" si="15"/>
        <v>0</v>
      </c>
      <c r="H109" s="37"/>
    </row>
    <row r="110" spans="2:8" x14ac:dyDescent="0.3">
      <c r="B110" s="18" t="s">
        <v>70</v>
      </c>
      <c r="C110" s="18">
        <v>2</v>
      </c>
      <c r="D110" s="33">
        <v>0</v>
      </c>
      <c r="E110" s="34"/>
      <c r="F110" s="19">
        <f t="shared" si="14"/>
        <v>0</v>
      </c>
      <c r="G110" s="19">
        <f t="shared" si="15"/>
        <v>0</v>
      </c>
      <c r="H110" s="37"/>
    </row>
    <row r="111" spans="2:8" x14ac:dyDescent="0.3">
      <c r="B111" s="18" t="s">
        <v>71</v>
      </c>
      <c r="C111" s="18">
        <v>10</v>
      </c>
      <c r="D111" s="33">
        <v>0</v>
      </c>
      <c r="E111" s="34"/>
      <c r="F111" s="19">
        <f>D111-(E111*D111)</f>
        <v>0</v>
      </c>
      <c r="G111" s="19">
        <f>F111*C111</f>
        <v>0</v>
      </c>
      <c r="H111" s="37"/>
    </row>
    <row r="112" spans="2:8" x14ac:dyDescent="0.3">
      <c r="B112" s="18" t="s">
        <v>72</v>
      </c>
      <c r="C112" s="18">
        <v>20</v>
      </c>
      <c r="D112" s="33">
        <v>0</v>
      </c>
      <c r="E112" s="34"/>
      <c r="F112" s="19">
        <f t="shared" ref="F112:F122" si="16">D112-(E112*D112)</f>
        <v>0</v>
      </c>
      <c r="G112" s="19">
        <f t="shared" ref="G112:G122" si="17">F112*C112</f>
        <v>0</v>
      </c>
      <c r="H112" s="37"/>
    </row>
    <row r="113" spans="2:8" x14ac:dyDescent="0.3">
      <c r="B113" s="18" t="s">
        <v>184</v>
      </c>
      <c r="C113" s="18">
        <v>10</v>
      </c>
      <c r="D113" s="33">
        <v>0</v>
      </c>
      <c r="E113" s="34"/>
      <c r="F113" s="19">
        <f t="shared" si="16"/>
        <v>0</v>
      </c>
      <c r="G113" s="19">
        <f t="shared" si="17"/>
        <v>0</v>
      </c>
      <c r="H113" s="37"/>
    </row>
    <row r="114" spans="2:8" x14ac:dyDescent="0.3">
      <c r="B114" s="18" t="s">
        <v>73</v>
      </c>
      <c r="C114" s="18">
        <v>5</v>
      </c>
      <c r="D114" s="33">
        <v>0</v>
      </c>
      <c r="E114" s="34"/>
      <c r="F114" s="19">
        <f t="shared" si="16"/>
        <v>0</v>
      </c>
      <c r="G114" s="19">
        <f t="shared" si="17"/>
        <v>0</v>
      </c>
      <c r="H114" s="37"/>
    </row>
    <row r="115" spans="2:8" x14ac:dyDescent="0.3">
      <c r="B115" s="18" t="s">
        <v>74</v>
      </c>
      <c r="C115" s="18">
        <v>3</v>
      </c>
      <c r="D115" s="33">
        <v>0</v>
      </c>
      <c r="E115" s="34"/>
      <c r="F115" s="19">
        <f t="shared" si="16"/>
        <v>0</v>
      </c>
      <c r="G115" s="19">
        <f t="shared" si="17"/>
        <v>0</v>
      </c>
      <c r="H115" s="37"/>
    </row>
    <row r="116" spans="2:8" x14ac:dyDescent="0.3">
      <c r="B116" s="18" t="s">
        <v>75</v>
      </c>
      <c r="C116" s="18">
        <v>5</v>
      </c>
      <c r="D116" s="33">
        <v>0</v>
      </c>
      <c r="E116" s="34"/>
      <c r="F116" s="19">
        <f t="shared" si="16"/>
        <v>0</v>
      </c>
      <c r="G116" s="19">
        <f t="shared" si="17"/>
        <v>0</v>
      </c>
      <c r="H116" s="37"/>
    </row>
    <row r="117" spans="2:8" x14ac:dyDescent="0.3">
      <c r="B117" s="18" t="s">
        <v>76</v>
      </c>
      <c r="C117" s="18">
        <v>2</v>
      </c>
      <c r="D117" s="33">
        <v>0</v>
      </c>
      <c r="E117" s="34"/>
      <c r="F117" s="19">
        <f t="shared" si="16"/>
        <v>0</v>
      </c>
      <c r="G117" s="19">
        <f t="shared" si="17"/>
        <v>0</v>
      </c>
      <c r="H117" s="37"/>
    </row>
    <row r="118" spans="2:8" x14ac:dyDescent="0.3">
      <c r="B118" s="18" t="s">
        <v>77</v>
      </c>
      <c r="C118" s="18">
        <v>5</v>
      </c>
      <c r="D118" s="33">
        <v>0</v>
      </c>
      <c r="E118" s="34"/>
      <c r="F118" s="19">
        <f t="shared" si="16"/>
        <v>0</v>
      </c>
      <c r="G118" s="19">
        <f t="shared" si="17"/>
        <v>0</v>
      </c>
      <c r="H118" s="37"/>
    </row>
    <row r="119" spans="2:8" x14ac:dyDescent="0.3">
      <c r="B119" s="18" t="s">
        <v>183</v>
      </c>
      <c r="C119" s="18">
        <v>20</v>
      </c>
      <c r="D119" s="33">
        <v>0</v>
      </c>
      <c r="E119" s="34"/>
      <c r="F119" s="19">
        <f t="shared" si="16"/>
        <v>0</v>
      </c>
      <c r="G119" s="19">
        <f t="shared" si="17"/>
        <v>0</v>
      </c>
      <c r="H119" s="37"/>
    </row>
    <row r="120" spans="2:8" x14ac:dyDescent="0.3">
      <c r="B120" s="18" t="s">
        <v>78</v>
      </c>
      <c r="C120" s="18">
        <v>100</v>
      </c>
      <c r="D120" s="33">
        <v>0</v>
      </c>
      <c r="E120" s="34"/>
      <c r="F120" s="19">
        <f t="shared" si="16"/>
        <v>0</v>
      </c>
      <c r="G120" s="19">
        <f t="shared" si="17"/>
        <v>0</v>
      </c>
      <c r="H120" s="37"/>
    </row>
    <row r="121" spans="2:8" x14ac:dyDescent="0.3">
      <c r="B121" s="18" t="s">
        <v>79</v>
      </c>
      <c r="C121" s="18">
        <v>100</v>
      </c>
      <c r="D121" s="33">
        <v>0</v>
      </c>
      <c r="E121" s="34"/>
      <c r="F121" s="19">
        <f t="shared" ref="F121" si="18">D121-(E121*D121)</f>
        <v>0</v>
      </c>
      <c r="G121" s="19">
        <f t="shared" ref="G121" si="19">F121*C121</f>
        <v>0</v>
      </c>
      <c r="H121" s="37"/>
    </row>
    <row r="122" spans="2:8" x14ac:dyDescent="0.3">
      <c r="B122" s="18" t="s">
        <v>80</v>
      </c>
      <c r="C122" s="18">
        <v>10</v>
      </c>
      <c r="D122" s="33">
        <v>0</v>
      </c>
      <c r="E122" s="34"/>
      <c r="F122" s="19">
        <f t="shared" si="16"/>
        <v>0</v>
      </c>
      <c r="G122" s="19">
        <f t="shared" si="17"/>
        <v>0</v>
      </c>
      <c r="H122" s="37"/>
    </row>
    <row r="123" spans="2:8" x14ac:dyDescent="0.3">
      <c r="B123" s="5" t="s">
        <v>81</v>
      </c>
      <c r="C123" s="15"/>
      <c r="D123" s="35"/>
      <c r="E123" s="36"/>
      <c r="F123" s="15"/>
      <c r="G123" s="15"/>
      <c r="H123" s="38"/>
    </row>
    <row r="124" spans="2:8" x14ac:dyDescent="0.3">
      <c r="B124" s="18" t="s">
        <v>82</v>
      </c>
      <c r="C124" s="18">
        <v>5</v>
      </c>
      <c r="D124" s="33">
        <v>0</v>
      </c>
      <c r="E124" s="34"/>
      <c r="F124" s="19">
        <f>D124-(E124*D124)</f>
        <v>0</v>
      </c>
      <c r="G124" s="19">
        <f>F124*C124</f>
        <v>0</v>
      </c>
      <c r="H124" s="37"/>
    </row>
    <row r="125" spans="2:8" x14ac:dyDescent="0.3">
      <c r="B125" s="18" t="s">
        <v>83</v>
      </c>
      <c r="C125" s="18">
        <v>5</v>
      </c>
      <c r="D125" s="33">
        <v>0</v>
      </c>
      <c r="E125" s="34"/>
      <c r="F125" s="19">
        <f>D125-(E125*D125)</f>
        <v>0</v>
      </c>
      <c r="G125" s="19">
        <f>F125*C125</f>
        <v>0</v>
      </c>
      <c r="H125" s="37"/>
    </row>
    <row r="126" spans="2:8" x14ac:dyDescent="0.3">
      <c r="B126" s="5" t="s">
        <v>84</v>
      </c>
      <c r="C126" s="15"/>
      <c r="D126" s="35"/>
      <c r="E126" s="36"/>
      <c r="F126" s="15"/>
      <c r="G126" s="15"/>
      <c r="H126" s="38"/>
    </row>
    <row r="127" spans="2:8" x14ac:dyDescent="0.3">
      <c r="B127" s="18" t="s">
        <v>85</v>
      </c>
      <c r="C127" s="18">
        <v>30</v>
      </c>
      <c r="D127" s="33">
        <v>0</v>
      </c>
      <c r="E127" s="34"/>
      <c r="F127" s="19">
        <f>D127-(E127*D127)</f>
        <v>0</v>
      </c>
      <c r="G127" s="19">
        <f>F127*C127</f>
        <v>0</v>
      </c>
      <c r="H127" s="37"/>
    </row>
    <row r="128" spans="2:8" x14ac:dyDescent="0.3">
      <c r="B128" s="18" t="s">
        <v>86</v>
      </c>
      <c r="C128" s="18">
        <v>30</v>
      </c>
      <c r="D128" s="33">
        <v>0</v>
      </c>
      <c r="E128" s="34"/>
      <c r="F128" s="19">
        <f t="shared" ref="F128:F130" si="20">D128-(E128*D128)</f>
        <v>0</v>
      </c>
      <c r="G128" s="19">
        <f t="shared" ref="G128:G130" si="21">F128*C128</f>
        <v>0</v>
      </c>
      <c r="H128" s="37"/>
    </row>
    <row r="129" spans="2:8" x14ac:dyDescent="0.3">
      <c r="B129" s="18" t="s">
        <v>87</v>
      </c>
      <c r="C129" s="18">
        <v>30</v>
      </c>
      <c r="D129" s="33">
        <v>0</v>
      </c>
      <c r="E129" s="34"/>
      <c r="F129" s="19">
        <f t="shared" si="20"/>
        <v>0</v>
      </c>
      <c r="G129" s="19">
        <f t="shared" si="21"/>
        <v>0</v>
      </c>
      <c r="H129" s="37"/>
    </row>
    <row r="130" spans="2:8" x14ac:dyDescent="0.3">
      <c r="B130" s="18" t="s">
        <v>88</v>
      </c>
      <c r="C130" s="18">
        <v>30</v>
      </c>
      <c r="D130" s="33">
        <v>0</v>
      </c>
      <c r="E130" s="34"/>
      <c r="F130" s="19">
        <f t="shared" si="20"/>
        <v>0</v>
      </c>
      <c r="G130" s="19">
        <f t="shared" si="21"/>
        <v>0</v>
      </c>
      <c r="H130" s="37"/>
    </row>
    <row r="131" spans="2:8" x14ac:dyDescent="0.3">
      <c r="B131" s="5" t="s">
        <v>182</v>
      </c>
      <c r="C131" s="15"/>
      <c r="D131" s="35"/>
      <c r="E131" s="36"/>
      <c r="F131" s="15"/>
      <c r="G131" s="15"/>
      <c r="H131" s="38"/>
    </row>
    <row r="132" spans="2:8" x14ac:dyDescent="0.3">
      <c r="B132" s="18" t="s">
        <v>89</v>
      </c>
      <c r="C132" s="18">
        <v>2</v>
      </c>
      <c r="D132" s="33">
        <v>0</v>
      </c>
      <c r="E132" s="34"/>
      <c r="F132" s="19">
        <f t="shared" ref="F132:F137" si="22">D132-(E132*D132)</f>
        <v>0</v>
      </c>
      <c r="G132" s="19">
        <f t="shared" ref="G132:G137" si="23">F132*C132</f>
        <v>0</v>
      </c>
      <c r="H132" s="37"/>
    </row>
    <row r="133" spans="2:8" x14ac:dyDescent="0.3">
      <c r="B133" s="18" t="s">
        <v>90</v>
      </c>
      <c r="C133" s="18">
        <v>2</v>
      </c>
      <c r="D133" s="33">
        <v>0</v>
      </c>
      <c r="E133" s="34"/>
      <c r="F133" s="19">
        <f t="shared" si="22"/>
        <v>0</v>
      </c>
      <c r="G133" s="19">
        <f t="shared" si="23"/>
        <v>0</v>
      </c>
      <c r="H133" s="37"/>
    </row>
    <row r="134" spans="2:8" x14ac:dyDescent="0.3">
      <c r="B134" s="18" t="s">
        <v>91</v>
      </c>
      <c r="C134" s="18">
        <v>10</v>
      </c>
      <c r="D134" s="33">
        <v>0</v>
      </c>
      <c r="E134" s="34"/>
      <c r="F134" s="19">
        <f t="shared" si="22"/>
        <v>0</v>
      </c>
      <c r="G134" s="19">
        <f t="shared" si="23"/>
        <v>0</v>
      </c>
      <c r="H134" s="37"/>
    </row>
    <row r="135" spans="2:8" x14ac:dyDescent="0.3">
      <c r="B135" s="18" t="s">
        <v>92</v>
      </c>
      <c r="C135" s="18">
        <v>5</v>
      </c>
      <c r="D135" s="33">
        <v>0</v>
      </c>
      <c r="E135" s="34"/>
      <c r="F135" s="19">
        <f t="shared" si="22"/>
        <v>0</v>
      </c>
      <c r="G135" s="19">
        <f t="shared" si="23"/>
        <v>0</v>
      </c>
      <c r="H135" s="37"/>
    </row>
    <row r="136" spans="2:8" x14ac:dyDescent="0.3">
      <c r="B136" s="18" t="s">
        <v>93</v>
      </c>
      <c r="C136" s="18">
        <v>20</v>
      </c>
      <c r="D136" s="33">
        <v>0</v>
      </c>
      <c r="E136" s="34"/>
      <c r="F136" s="19">
        <f t="shared" si="22"/>
        <v>0</v>
      </c>
      <c r="G136" s="19">
        <f t="shared" si="23"/>
        <v>0</v>
      </c>
      <c r="H136" s="37"/>
    </row>
    <row r="137" spans="2:8" x14ac:dyDescent="0.3">
      <c r="B137" s="18" t="s">
        <v>94</v>
      </c>
      <c r="C137" s="18">
        <v>20</v>
      </c>
      <c r="D137" s="33">
        <v>0</v>
      </c>
      <c r="E137" s="34"/>
      <c r="F137" s="19">
        <f t="shared" si="22"/>
        <v>0</v>
      </c>
      <c r="G137" s="19">
        <f t="shared" si="23"/>
        <v>0</v>
      </c>
      <c r="H137" s="37"/>
    </row>
    <row r="138" spans="2:8" x14ac:dyDescent="0.3">
      <c r="B138" s="5" t="s">
        <v>95</v>
      </c>
      <c r="C138" s="15"/>
      <c r="D138" s="35"/>
      <c r="E138" s="36"/>
      <c r="F138" s="15"/>
      <c r="G138" s="15"/>
      <c r="H138" s="38"/>
    </row>
    <row r="139" spans="2:8" x14ac:dyDescent="0.3">
      <c r="B139" s="18" t="s">
        <v>96</v>
      </c>
      <c r="C139" s="18">
        <v>10</v>
      </c>
      <c r="D139" s="33">
        <v>0</v>
      </c>
      <c r="E139" s="34"/>
      <c r="F139" s="19">
        <f t="shared" ref="F139:G144" si="24">D139-(E139*D139)</f>
        <v>0</v>
      </c>
      <c r="G139" s="19">
        <f t="shared" si="24"/>
        <v>0</v>
      </c>
      <c r="H139" s="37"/>
    </row>
    <row r="140" spans="2:8" x14ac:dyDescent="0.3">
      <c r="B140" s="18" t="s">
        <v>97</v>
      </c>
      <c r="C140" s="18">
        <v>5</v>
      </c>
      <c r="D140" s="33">
        <v>0</v>
      </c>
      <c r="E140" s="34"/>
      <c r="F140" s="19">
        <f t="shared" si="24"/>
        <v>0</v>
      </c>
      <c r="G140" s="19">
        <f t="shared" si="24"/>
        <v>0</v>
      </c>
      <c r="H140" s="37"/>
    </row>
    <row r="141" spans="2:8" x14ac:dyDescent="0.3">
      <c r="B141" s="18" t="s">
        <v>98</v>
      </c>
      <c r="C141" s="18">
        <v>30</v>
      </c>
      <c r="D141" s="33">
        <v>0</v>
      </c>
      <c r="E141" s="34"/>
      <c r="F141" s="19">
        <f t="shared" si="24"/>
        <v>0</v>
      </c>
      <c r="G141" s="19">
        <f t="shared" si="24"/>
        <v>0</v>
      </c>
      <c r="H141" s="37"/>
    </row>
    <row r="142" spans="2:8" x14ac:dyDescent="0.3">
      <c r="B142" s="18" t="s">
        <v>99</v>
      </c>
      <c r="C142" s="18">
        <v>3</v>
      </c>
      <c r="D142" s="33">
        <v>0</v>
      </c>
      <c r="E142" s="34"/>
      <c r="F142" s="19">
        <f t="shared" si="24"/>
        <v>0</v>
      </c>
      <c r="G142" s="19">
        <f t="shared" si="24"/>
        <v>0</v>
      </c>
      <c r="H142" s="37"/>
    </row>
    <row r="143" spans="2:8" x14ac:dyDescent="0.3">
      <c r="B143" s="18" t="s">
        <v>100</v>
      </c>
      <c r="C143" s="18">
        <v>5</v>
      </c>
      <c r="D143" s="33">
        <v>0</v>
      </c>
      <c r="E143" s="34"/>
      <c r="F143" s="19">
        <f t="shared" si="24"/>
        <v>0</v>
      </c>
      <c r="G143" s="19">
        <f t="shared" si="24"/>
        <v>0</v>
      </c>
      <c r="H143" s="37"/>
    </row>
    <row r="144" spans="2:8" x14ac:dyDescent="0.3">
      <c r="B144" s="18" t="s">
        <v>101</v>
      </c>
      <c r="C144" s="18">
        <v>40</v>
      </c>
      <c r="D144" s="33">
        <v>0</v>
      </c>
      <c r="E144" s="34"/>
      <c r="F144" s="19">
        <f t="shared" si="24"/>
        <v>0</v>
      </c>
      <c r="G144" s="19">
        <f t="shared" si="24"/>
        <v>0</v>
      </c>
      <c r="H144" s="37"/>
    </row>
    <row r="145" spans="2:8" x14ac:dyDescent="0.3">
      <c r="B145" s="5" t="s">
        <v>102</v>
      </c>
      <c r="C145" s="15"/>
      <c r="D145" s="35"/>
      <c r="E145" s="36"/>
      <c r="F145" s="15"/>
      <c r="G145" s="15"/>
      <c r="H145" s="38"/>
    </row>
    <row r="146" spans="2:8" x14ac:dyDescent="0.3">
      <c r="B146" s="18" t="s">
        <v>103</v>
      </c>
      <c r="C146" s="18">
        <v>10</v>
      </c>
      <c r="D146" s="33">
        <v>0</v>
      </c>
      <c r="E146" s="34"/>
      <c r="F146" s="19">
        <f>D146-(E146*D146)</f>
        <v>0</v>
      </c>
      <c r="G146" s="19">
        <f>F146*C146</f>
        <v>0</v>
      </c>
      <c r="H146" s="37"/>
    </row>
    <row r="147" spans="2:8" x14ac:dyDescent="0.3">
      <c r="B147" s="18" t="s">
        <v>104</v>
      </c>
      <c r="C147" s="18">
        <v>5</v>
      </c>
      <c r="D147" s="33">
        <v>0</v>
      </c>
      <c r="E147" s="34"/>
      <c r="F147" s="19">
        <f>D147-(E147*D147)</f>
        <v>0</v>
      </c>
      <c r="G147" s="19">
        <f>F147*C147</f>
        <v>0</v>
      </c>
      <c r="H147" s="37"/>
    </row>
    <row r="148" spans="2:8" x14ac:dyDescent="0.3">
      <c r="B148" s="18" t="s">
        <v>105</v>
      </c>
      <c r="C148" s="18">
        <v>5</v>
      </c>
      <c r="D148" s="33">
        <v>0</v>
      </c>
      <c r="E148" s="34"/>
      <c r="F148" s="19">
        <f t="shared" ref="F148:F149" si="25">D148-(E148*D148)</f>
        <v>0</v>
      </c>
      <c r="G148" s="19">
        <f t="shared" ref="G148:G149" si="26">F148*C148</f>
        <v>0</v>
      </c>
      <c r="H148" s="37"/>
    </row>
    <row r="149" spans="2:8" x14ac:dyDescent="0.3">
      <c r="B149" s="18" t="s">
        <v>106</v>
      </c>
      <c r="C149" s="18">
        <v>10</v>
      </c>
      <c r="D149" s="33">
        <v>0</v>
      </c>
      <c r="E149" s="34"/>
      <c r="F149" s="19">
        <f t="shared" si="25"/>
        <v>0</v>
      </c>
      <c r="G149" s="19">
        <f t="shared" si="26"/>
        <v>0</v>
      </c>
      <c r="H149" s="37"/>
    </row>
    <row r="150" spans="2:8" x14ac:dyDescent="0.3">
      <c r="B150" s="5" t="s">
        <v>107</v>
      </c>
      <c r="C150" s="15"/>
      <c r="D150" s="35"/>
      <c r="E150" s="36"/>
      <c r="F150" s="15"/>
      <c r="G150" s="15"/>
      <c r="H150" s="38"/>
    </row>
    <row r="151" spans="2:8" x14ac:dyDescent="0.3">
      <c r="B151" s="18" t="s">
        <v>108</v>
      </c>
      <c r="C151" s="18">
        <v>10</v>
      </c>
      <c r="D151" s="33">
        <v>0</v>
      </c>
      <c r="E151" s="34"/>
      <c r="F151" s="19">
        <f>D151-(E151*D151)</f>
        <v>0</v>
      </c>
      <c r="G151" s="19">
        <f>F151*C151</f>
        <v>0</v>
      </c>
      <c r="H151" s="37"/>
    </row>
    <row r="152" spans="2:8" x14ac:dyDescent="0.3">
      <c r="B152" s="18" t="s">
        <v>109</v>
      </c>
      <c r="C152" s="18">
        <v>15</v>
      </c>
      <c r="D152" s="33">
        <v>0</v>
      </c>
      <c r="E152" s="34"/>
      <c r="F152" s="19">
        <f>D152-(E152*D152)</f>
        <v>0</v>
      </c>
      <c r="G152" s="19">
        <f t="shared" ref="G152:G157" si="27">F152*C152</f>
        <v>0</v>
      </c>
      <c r="H152" s="37"/>
    </row>
    <row r="153" spans="2:8" x14ac:dyDescent="0.3">
      <c r="B153" s="18" t="s">
        <v>110</v>
      </c>
      <c r="C153" s="18">
        <v>5</v>
      </c>
      <c r="D153" s="33">
        <v>0</v>
      </c>
      <c r="E153" s="34"/>
      <c r="F153" s="19">
        <f>D153-(E153*D153)</f>
        <v>0</v>
      </c>
      <c r="G153" s="19">
        <f t="shared" si="27"/>
        <v>0</v>
      </c>
      <c r="H153" s="37"/>
    </row>
    <row r="154" spans="2:8" x14ac:dyDescent="0.3">
      <c r="B154" s="18" t="s">
        <v>111</v>
      </c>
      <c r="C154" s="18">
        <v>10</v>
      </c>
      <c r="D154" s="33">
        <v>0</v>
      </c>
      <c r="E154" s="34"/>
      <c r="F154" s="19">
        <f t="shared" ref="F154:F157" si="28">D154-(E154*D154)</f>
        <v>0</v>
      </c>
      <c r="G154" s="19">
        <f t="shared" si="27"/>
        <v>0</v>
      </c>
      <c r="H154" s="37"/>
    </row>
    <row r="155" spans="2:8" x14ac:dyDescent="0.3">
      <c r="B155" s="18" t="s">
        <v>112</v>
      </c>
      <c r="C155" s="18">
        <v>5</v>
      </c>
      <c r="D155" s="33">
        <v>0</v>
      </c>
      <c r="E155" s="34"/>
      <c r="F155" s="19">
        <f t="shared" si="28"/>
        <v>0</v>
      </c>
      <c r="G155" s="19">
        <f t="shared" si="27"/>
        <v>0</v>
      </c>
      <c r="H155" s="37"/>
    </row>
    <row r="156" spans="2:8" x14ac:dyDescent="0.3">
      <c r="B156" s="18" t="s">
        <v>113</v>
      </c>
      <c r="C156" s="18">
        <v>75</v>
      </c>
      <c r="D156" s="33">
        <v>0</v>
      </c>
      <c r="E156" s="34"/>
      <c r="F156" s="19">
        <f t="shared" si="28"/>
        <v>0</v>
      </c>
      <c r="G156" s="19">
        <f t="shared" si="27"/>
        <v>0</v>
      </c>
      <c r="H156" s="37"/>
    </row>
    <row r="157" spans="2:8" x14ac:dyDescent="0.3">
      <c r="B157" s="18" t="s">
        <v>114</v>
      </c>
      <c r="C157" s="18">
        <v>10</v>
      </c>
      <c r="D157" s="33">
        <v>0</v>
      </c>
      <c r="E157" s="34"/>
      <c r="F157" s="19">
        <f t="shared" si="28"/>
        <v>0</v>
      </c>
      <c r="G157" s="19">
        <f t="shared" si="27"/>
        <v>0</v>
      </c>
      <c r="H157" s="37"/>
    </row>
    <row r="158" spans="2:8" x14ac:dyDescent="0.3">
      <c r="B158" s="5" t="s">
        <v>115</v>
      </c>
      <c r="C158" s="15"/>
      <c r="D158" s="35"/>
      <c r="E158" s="36"/>
      <c r="F158" s="15"/>
      <c r="G158" s="15"/>
      <c r="H158" s="38"/>
    </row>
    <row r="159" spans="2:8" x14ac:dyDescent="0.3">
      <c r="B159" s="18" t="s">
        <v>116</v>
      </c>
      <c r="C159" s="18">
        <v>50</v>
      </c>
      <c r="D159" s="33">
        <v>0</v>
      </c>
      <c r="E159" s="34"/>
      <c r="F159" s="19">
        <f t="shared" ref="F159:F163" si="29">D159-(E159*D159)</f>
        <v>0</v>
      </c>
      <c r="G159" s="19">
        <f t="shared" ref="G159:G163" si="30">F159*C159</f>
        <v>0</v>
      </c>
      <c r="H159" s="37"/>
    </row>
    <row r="160" spans="2:8" x14ac:dyDescent="0.3">
      <c r="B160" s="18" t="s">
        <v>117</v>
      </c>
      <c r="C160" s="18">
        <v>100</v>
      </c>
      <c r="D160" s="33">
        <v>0</v>
      </c>
      <c r="E160" s="34"/>
      <c r="F160" s="19">
        <f t="shared" si="29"/>
        <v>0</v>
      </c>
      <c r="G160" s="19">
        <f t="shared" si="30"/>
        <v>0</v>
      </c>
      <c r="H160" s="37"/>
    </row>
    <row r="161" spans="2:8" x14ac:dyDescent="0.3">
      <c r="B161" s="18" t="s">
        <v>118</v>
      </c>
      <c r="C161" s="18">
        <v>10</v>
      </c>
      <c r="D161" s="33">
        <v>0</v>
      </c>
      <c r="E161" s="34"/>
      <c r="F161" s="19">
        <f t="shared" si="29"/>
        <v>0</v>
      </c>
      <c r="G161" s="19">
        <f t="shared" si="30"/>
        <v>0</v>
      </c>
      <c r="H161" s="37"/>
    </row>
    <row r="162" spans="2:8" x14ac:dyDescent="0.3">
      <c r="B162" s="18" t="s">
        <v>119</v>
      </c>
      <c r="C162" s="18">
        <v>50</v>
      </c>
      <c r="D162" s="33">
        <v>0</v>
      </c>
      <c r="E162" s="34"/>
      <c r="F162" s="19">
        <f t="shared" si="29"/>
        <v>0</v>
      </c>
      <c r="G162" s="19">
        <f t="shared" si="30"/>
        <v>0</v>
      </c>
      <c r="H162" s="37"/>
    </row>
    <row r="163" spans="2:8" x14ac:dyDescent="0.3">
      <c r="B163" s="18" t="s">
        <v>120</v>
      </c>
      <c r="C163" s="18">
        <v>3</v>
      </c>
      <c r="D163" s="33">
        <v>0</v>
      </c>
      <c r="E163" s="34"/>
      <c r="F163" s="19">
        <f t="shared" si="29"/>
        <v>0</v>
      </c>
      <c r="G163" s="19">
        <f t="shared" si="30"/>
        <v>0</v>
      </c>
      <c r="H163" s="37"/>
    </row>
    <row r="164" spans="2:8" x14ac:dyDescent="0.3">
      <c r="B164" s="5" t="s">
        <v>121</v>
      </c>
      <c r="C164" s="15"/>
      <c r="D164" s="35"/>
      <c r="E164" s="36"/>
      <c r="F164" s="15"/>
      <c r="G164" s="15"/>
      <c r="H164" s="38"/>
    </row>
    <row r="165" spans="2:8" x14ac:dyDescent="0.3">
      <c r="B165" s="18" t="s">
        <v>122</v>
      </c>
      <c r="C165" s="18">
        <v>5</v>
      </c>
      <c r="D165" s="33">
        <v>0</v>
      </c>
      <c r="E165" s="34"/>
      <c r="F165" s="19">
        <f>D165-(E165*D165)</f>
        <v>0</v>
      </c>
      <c r="G165" s="19">
        <f>F165*C165</f>
        <v>0</v>
      </c>
      <c r="H165" s="37"/>
    </row>
    <row r="166" spans="2:8" x14ac:dyDescent="0.3">
      <c r="B166" s="18" t="s">
        <v>123</v>
      </c>
      <c r="C166" s="18">
        <v>2</v>
      </c>
      <c r="D166" s="33">
        <v>0</v>
      </c>
      <c r="E166" s="34"/>
      <c r="F166" s="19">
        <f>D166-(E166*D166)</f>
        <v>0</v>
      </c>
      <c r="G166" s="19">
        <f>F166*C166</f>
        <v>0</v>
      </c>
      <c r="H166" s="37"/>
    </row>
    <row r="167" spans="2:8" x14ac:dyDescent="0.3">
      <c r="B167" s="5" t="s">
        <v>124</v>
      </c>
      <c r="C167" s="15"/>
      <c r="D167" s="35"/>
      <c r="E167" s="36"/>
      <c r="F167" s="15"/>
      <c r="G167" s="15"/>
      <c r="H167" s="38"/>
    </row>
    <row r="168" spans="2:8" x14ac:dyDescent="0.3">
      <c r="B168" s="18" t="s">
        <v>125</v>
      </c>
      <c r="C168" s="18">
        <v>400</v>
      </c>
      <c r="D168" s="33">
        <v>0</v>
      </c>
      <c r="E168" s="34"/>
      <c r="F168" s="19">
        <f>D168-(E168*D168)</f>
        <v>0</v>
      </c>
      <c r="G168" s="19">
        <f>F168*C168</f>
        <v>0</v>
      </c>
      <c r="H168" s="37"/>
    </row>
    <row r="169" spans="2:8" x14ac:dyDescent="0.3">
      <c r="B169" s="18" t="s">
        <v>170</v>
      </c>
      <c r="C169" s="18">
        <v>20</v>
      </c>
      <c r="D169" s="33">
        <v>0</v>
      </c>
      <c r="E169" s="34"/>
      <c r="F169" s="19">
        <f>D169-(E169*D169)</f>
        <v>0</v>
      </c>
      <c r="G169" s="19">
        <f>F169*C169</f>
        <v>0</v>
      </c>
      <c r="H169" s="37"/>
    </row>
    <row r="170" spans="2:8" x14ac:dyDescent="0.3">
      <c r="B170" s="20" t="s">
        <v>169</v>
      </c>
      <c r="C170" s="18">
        <v>20</v>
      </c>
      <c r="D170" s="33">
        <v>0</v>
      </c>
      <c r="E170" s="34"/>
      <c r="F170" s="19">
        <f t="shared" ref="F170:F172" si="31">D170-(E170*D170)</f>
        <v>0</v>
      </c>
      <c r="G170" s="19">
        <f t="shared" ref="G170:G172" si="32">F170*C170</f>
        <v>0</v>
      </c>
      <c r="H170" s="37"/>
    </row>
    <row r="171" spans="2:8" x14ac:dyDescent="0.3">
      <c r="B171" s="20" t="s">
        <v>126</v>
      </c>
      <c r="C171" s="18">
        <v>20</v>
      </c>
      <c r="D171" s="33">
        <v>0</v>
      </c>
      <c r="E171" s="34"/>
      <c r="F171" s="19">
        <f t="shared" si="31"/>
        <v>0</v>
      </c>
      <c r="G171" s="19">
        <f t="shared" si="32"/>
        <v>0</v>
      </c>
      <c r="H171" s="37"/>
    </row>
    <row r="172" spans="2:8" x14ac:dyDescent="0.3">
      <c r="B172" s="20" t="s">
        <v>127</v>
      </c>
      <c r="C172" s="18">
        <v>40</v>
      </c>
      <c r="D172" s="33">
        <v>0</v>
      </c>
      <c r="E172" s="34"/>
      <c r="F172" s="19">
        <f t="shared" si="31"/>
        <v>0</v>
      </c>
      <c r="G172" s="19">
        <f t="shared" si="32"/>
        <v>0</v>
      </c>
      <c r="H172" s="37"/>
    </row>
    <row r="173" spans="2:8" x14ac:dyDescent="0.3">
      <c r="B173" s="5" t="s">
        <v>128</v>
      </c>
      <c r="C173" s="15"/>
      <c r="D173" s="35"/>
      <c r="E173" s="36"/>
      <c r="F173" s="15"/>
      <c r="G173" s="15"/>
      <c r="H173" s="38"/>
    </row>
    <row r="174" spans="2:8" x14ac:dyDescent="0.3">
      <c r="B174" s="18" t="s">
        <v>129</v>
      </c>
      <c r="C174" s="18">
        <v>3</v>
      </c>
      <c r="D174" s="33">
        <v>0</v>
      </c>
      <c r="E174" s="34"/>
      <c r="F174" s="19">
        <f>D174-(E174*D174)</f>
        <v>0</v>
      </c>
      <c r="G174" s="19">
        <f>F174*C174</f>
        <v>0</v>
      </c>
      <c r="H174" s="37"/>
    </row>
    <row r="175" spans="2:8" x14ac:dyDescent="0.3">
      <c r="B175" s="18" t="s">
        <v>130</v>
      </c>
      <c r="C175" s="18">
        <v>3</v>
      </c>
      <c r="D175" s="33">
        <v>0</v>
      </c>
      <c r="E175" s="34"/>
      <c r="F175" s="19">
        <f t="shared" ref="F175:F176" si="33">D175-(E175*D175)</f>
        <v>0</v>
      </c>
      <c r="G175" s="19">
        <f t="shared" ref="G175:G176" si="34">F175*C175</f>
        <v>0</v>
      </c>
      <c r="H175" s="37"/>
    </row>
    <row r="176" spans="2:8" x14ac:dyDescent="0.3">
      <c r="B176" s="18" t="s">
        <v>131</v>
      </c>
      <c r="C176" s="18">
        <v>3</v>
      </c>
      <c r="D176" s="33">
        <v>0</v>
      </c>
      <c r="E176" s="34"/>
      <c r="F176" s="19">
        <f t="shared" si="33"/>
        <v>0</v>
      </c>
      <c r="G176" s="19">
        <f t="shared" si="34"/>
        <v>0</v>
      </c>
      <c r="H176" s="37"/>
    </row>
    <row r="177" spans="2:8" x14ac:dyDescent="0.3">
      <c r="B177" s="5" t="s">
        <v>132</v>
      </c>
      <c r="C177" s="15"/>
      <c r="D177" s="35"/>
      <c r="E177" s="36"/>
      <c r="F177" s="15"/>
      <c r="G177" s="15"/>
      <c r="H177" s="38"/>
    </row>
    <row r="178" spans="2:8" x14ac:dyDescent="0.3">
      <c r="B178" s="18" t="s">
        <v>133</v>
      </c>
      <c r="C178" s="18">
        <v>15</v>
      </c>
      <c r="D178" s="33">
        <v>0</v>
      </c>
      <c r="E178" s="34"/>
      <c r="F178" s="19">
        <f>D178-(E178*D178)</f>
        <v>0</v>
      </c>
      <c r="G178" s="19">
        <f>F178*C178</f>
        <v>0</v>
      </c>
      <c r="H178" s="37"/>
    </row>
    <row r="179" spans="2:8" x14ac:dyDescent="0.3">
      <c r="B179" s="18" t="s">
        <v>134</v>
      </c>
      <c r="C179" s="18">
        <v>10</v>
      </c>
      <c r="D179" s="33">
        <v>0</v>
      </c>
      <c r="E179" s="34"/>
      <c r="F179" s="19">
        <f>D179-(E179*D179)</f>
        <v>0</v>
      </c>
      <c r="G179" s="19">
        <f>F179*C179</f>
        <v>0</v>
      </c>
      <c r="H179" s="37"/>
    </row>
    <row r="180" spans="2:8" x14ac:dyDescent="0.3">
      <c r="B180" s="18" t="s">
        <v>181</v>
      </c>
      <c r="C180" s="18">
        <v>5</v>
      </c>
      <c r="D180" s="33">
        <v>0</v>
      </c>
      <c r="E180" s="34"/>
      <c r="F180" s="19">
        <f t="shared" ref="F180:F183" si="35">D180-(E180*D180)</f>
        <v>0</v>
      </c>
      <c r="G180" s="19">
        <f t="shared" ref="G180:G183" si="36">F180*C180</f>
        <v>0</v>
      </c>
      <c r="H180" s="37"/>
    </row>
    <row r="181" spans="2:8" x14ac:dyDescent="0.3">
      <c r="B181" s="18" t="s">
        <v>135</v>
      </c>
      <c r="C181" s="18">
        <v>10</v>
      </c>
      <c r="D181" s="33">
        <v>0</v>
      </c>
      <c r="E181" s="34"/>
      <c r="F181" s="19">
        <f t="shared" si="35"/>
        <v>0</v>
      </c>
      <c r="G181" s="19">
        <f t="shared" si="36"/>
        <v>0</v>
      </c>
      <c r="H181" s="37"/>
    </row>
    <row r="182" spans="2:8" x14ac:dyDescent="0.3">
      <c r="B182" s="18" t="s">
        <v>136</v>
      </c>
      <c r="C182" s="18">
        <v>100</v>
      </c>
      <c r="D182" s="33">
        <v>0</v>
      </c>
      <c r="E182" s="34"/>
      <c r="F182" s="19">
        <f t="shared" si="35"/>
        <v>0</v>
      </c>
      <c r="G182" s="19">
        <f t="shared" si="36"/>
        <v>0</v>
      </c>
      <c r="H182" s="37"/>
    </row>
    <row r="183" spans="2:8" x14ac:dyDescent="0.3">
      <c r="B183" s="18" t="s">
        <v>137</v>
      </c>
      <c r="C183" s="18">
        <v>15</v>
      </c>
      <c r="D183" s="33">
        <v>0</v>
      </c>
      <c r="E183" s="34"/>
      <c r="F183" s="19">
        <f t="shared" si="35"/>
        <v>0</v>
      </c>
      <c r="G183" s="19">
        <f t="shared" si="36"/>
        <v>0</v>
      </c>
      <c r="H183" s="37"/>
    </row>
    <row r="184" spans="2:8" x14ac:dyDescent="0.3">
      <c r="B184" s="5" t="s">
        <v>138</v>
      </c>
      <c r="C184" s="15"/>
      <c r="D184" s="35"/>
      <c r="E184" s="36"/>
      <c r="F184" s="15"/>
      <c r="G184" s="15"/>
      <c r="H184" s="38"/>
    </row>
    <row r="185" spans="2:8" x14ac:dyDescent="0.3">
      <c r="B185" s="18" t="s">
        <v>139</v>
      </c>
      <c r="C185" s="18">
        <v>10</v>
      </c>
      <c r="D185" s="33">
        <v>0</v>
      </c>
      <c r="E185" s="34"/>
      <c r="F185" s="19">
        <f>D185-(E185*D185)</f>
        <v>0</v>
      </c>
      <c r="G185" s="19">
        <f>F185*C185</f>
        <v>0</v>
      </c>
      <c r="H185" s="37"/>
    </row>
    <row r="186" spans="2:8" x14ac:dyDescent="0.3">
      <c r="B186" s="18" t="s">
        <v>140</v>
      </c>
      <c r="C186" s="18">
        <v>15</v>
      </c>
      <c r="D186" s="33">
        <v>0</v>
      </c>
      <c r="E186" s="34"/>
      <c r="F186" s="19">
        <f t="shared" ref="F186:F195" si="37">D186-(E186*D186)</f>
        <v>0</v>
      </c>
      <c r="G186" s="19">
        <f>F186*C186</f>
        <v>0</v>
      </c>
      <c r="H186" s="37"/>
    </row>
    <row r="187" spans="2:8" x14ac:dyDescent="0.3">
      <c r="B187" s="18" t="s">
        <v>141</v>
      </c>
      <c r="C187" s="18">
        <v>20</v>
      </c>
      <c r="D187" s="33">
        <v>0</v>
      </c>
      <c r="E187" s="34"/>
      <c r="F187" s="19">
        <f t="shared" si="37"/>
        <v>0</v>
      </c>
      <c r="G187" s="19">
        <f>F187*C187</f>
        <v>0</v>
      </c>
      <c r="H187" s="37"/>
    </row>
    <row r="188" spans="2:8" x14ac:dyDescent="0.3">
      <c r="B188" s="18" t="s">
        <v>142</v>
      </c>
      <c r="C188" s="18">
        <v>15</v>
      </c>
      <c r="D188" s="33">
        <v>0</v>
      </c>
      <c r="E188" s="34"/>
      <c r="F188" s="19">
        <f t="shared" si="37"/>
        <v>0</v>
      </c>
      <c r="G188" s="19">
        <f t="shared" ref="G188:G195" si="38">F188*C188</f>
        <v>0</v>
      </c>
      <c r="H188" s="37"/>
    </row>
    <row r="189" spans="2:8" x14ac:dyDescent="0.3">
      <c r="B189" s="18" t="s">
        <v>143</v>
      </c>
      <c r="C189" s="18">
        <v>30</v>
      </c>
      <c r="D189" s="33">
        <v>0</v>
      </c>
      <c r="E189" s="34"/>
      <c r="F189" s="19">
        <f t="shared" si="37"/>
        <v>0</v>
      </c>
      <c r="G189" s="19">
        <f>F189*C189</f>
        <v>0</v>
      </c>
      <c r="H189" s="37"/>
    </row>
    <row r="190" spans="2:8" x14ac:dyDescent="0.3">
      <c r="B190" s="18" t="s">
        <v>144</v>
      </c>
      <c r="C190" s="18">
        <v>25</v>
      </c>
      <c r="D190" s="33">
        <v>0</v>
      </c>
      <c r="E190" s="34"/>
      <c r="F190" s="19">
        <f t="shared" si="37"/>
        <v>0</v>
      </c>
      <c r="G190" s="19">
        <f>F190*C190</f>
        <v>0</v>
      </c>
      <c r="H190" s="37"/>
    </row>
    <row r="191" spans="2:8" x14ac:dyDescent="0.3">
      <c r="B191" s="18" t="s">
        <v>145</v>
      </c>
      <c r="C191" s="18">
        <v>30</v>
      </c>
      <c r="D191" s="33">
        <v>0</v>
      </c>
      <c r="E191" s="34"/>
      <c r="F191" s="19">
        <f t="shared" si="37"/>
        <v>0</v>
      </c>
      <c r="G191" s="19">
        <f t="shared" si="38"/>
        <v>0</v>
      </c>
      <c r="H191" s="37"/>
    </row>
    <row r="192" spans="2:8" x14ac:dyDescent="0.3">
      <c r="B192" s="18" t="s">
        <v>168</v>
      </c>
      <c r="C192" s="18">
        <v>20</v>
      </c>
      <c r="D192" s="33">
        <v>0</v>
      </c>
      <c r="E192" s="34"/>
      <c r="F192" s="19">
        <f t="shared" si="37"/>
        <v>0</v>
      </c>
      <c r="G192" s="19">
        <f t="shared" si="38"/>
        <v>0</v>
      </c>
      <c r="H192" s="37"/>
    </row>
    <row r="193" spans="2:8" x14ac:dyDescent="0.3">
      <c r="B193" s="18" t="s">
        <v>146</v>
      </c>
      <c r="C193" s="18">
        <v>15</v>
      </c>
      <c r="D193" s="33">
        <v>0</v>
      </c>
      <c r="E193" s="34"/>
      <c r="F193" s="19">
        <f t="shared" si="37"/>
        <v>0</v>
      </c>
      <c r="G193" s="19">
        <f t="shared" si="38"/>
        <v>0</v>
      </c>
      <c r="H193" s="37"/>
    </row>
    <row r="194" spans="2:8" x14ac:dyDescent="0.3">
      <c r="B194" s="18" t="s">
        <v>147</v>
      </c>
      <c r="C194" s="18">
        <v>10</v>
      </c>
      <c r="D194" s="33">
        <v>0</v>
      </c>
      <c r="E194" s="34"/>
      <c r="F194" s="19">
        <f t="shared" si="37"/>
        <v>0</v>
      </c>
      <c r="G194" s="19">
        <f t="shared" si="38"/>
        <v>0</v>
      </c>
      <c r="H194" s="37"/>
    </row>
    <row r="195" spans="2:8" x14ac:dyDescent="0.3">
      <c r="B195" s="18" t="s">
        <v>148</v>
      </c>
      <c r="C195" s="18">
        <v>20</v>
      </c>
      <c r="D195" s="33">
        <v>0</v>
      </c>
      <c r="E195" s="34"/>
      <c r="F195" s="19">
        <f t="shared" si="37"/>
        <v>0</v>
      </c>
      <c r="G195" s="19">
        <f t="shared" si="38"/>
        <v>0</v>
      </c>
      <c r="H195" s="37"/>
    </row>
    <row r="196" spans="2:8" x14ac:dyDescent="0.3">
      <c r="B196" s="18" t="s">
        <v>180</v>
      </c>
      <c r="C196" s="18">
        <v>20</v>
      </c>
      <c r="D196" s="33">
        <v>0</v>
      </c>
      <c r="E196" s="34"/>
      <c r="F196" s="19">
        <f>D196-(E196*D196)</f>
        <v>0</v>
      </c>
      <c r="G196" s="19">
        <f>F196*C196</f>
        <v>0</v>
      </c>
      <c r="H196" s="37"/>
    </row>
    <row r="197" spans="2:8" x14ac:dyDescent="0.3">
      <c r="B197" s="18" t="s">
        <v>149</v>
      </c>
      <c r="C197" s="18">
        <v>25</v>
      </c>
      <c r="D197" s="33">
        <v>0</v>
      </c>
      <c r="E197" s="34"/>
      <c r="F197" s="19">
        <f>D197-(E197*D197)</f>
        <v>0</v>
      </c>
      <c r="G197" s="19">
        <f>F197*C197</f>
        <v>0</v>
      </c>
      <c r="H197" s="37"/>
    </row>
    <row r="198" spans="2:8" x14ac:dyDescent="0.3">
      <c r="B198" s="5" t="s">
        <v>150</v>
      </c>
      <c r="C198" s="15"/>
      <c r="D198" s="35"/>
      <c r="E198" s="36"/>
      <c r="F198" s="15"/>
      <c r="G198" s="15"/>
      <c r="H198" s="38"/>
    </row>
    <row r="199" spans="2:8" x14ac:dyDescent="0.3">
      <c r="B199" s="18" t="s">
        <v>151</v>
      </c>
      <c r="C199" s="18">
        <v>1</v>
      </c>
      <c r="D199" s="33">
        <v>0</v>
      </c>
      <c r="E199" s="34"/>
      <c r="F199" s="19">
        <f t="shared" ref="F199" si="39">D199-(E199*D199)</f>
        <v>0</v>
      </c>
      <c r="G199" s="19">
        <f t="shared" ref="G199" si="40">F199*C199</f>
        <v>0</v>
      </c>
      <c r="H199" s="37"/>
    </row>
    <row r="200" spans="2:8" x14ac:dyDescent="0.3">
      <c r="B200" s="18" t="s">
        <v>152</v>
      </c>
      <c r="C200" s="18">
        <v>1</v>
      </c>
      <c r="D200" s="33">
        <v>0</v>
      </c>
      <c r="E200" s="34"/>
      <c r="F200" s="19">
        <f>D200-(E200*D200)</f>
        <v>0</v>
      </c>
      <c r="G200" s="19">
        <f>F200*C200</f>
        <v>0</v>
      </c>
      <c r="H200" s="37"/>
    </row>
    <row r="201" spans="2:8" x14ac:dyDescent="0.3">
      <c r="B201" s="18" t="s">
        <v>153</v>
      </c>
      <c r="C201" s="18">
        <v>1</v>
      </c>
      <c r="D201" s="33">
        <v>0</v>
      </c>
      <c r="E201" s="34"/>
      <c r="F201" s="19">
        <f>D201-(E201*D201)</f>
        <v>0</v>
      </c>
      <c r="G201" s="19">
        <f>F201*C201</f>
        <v>0</v>
      </c>
      <c r="H201" s="37"/>
    </row>
    <row r="203" spans="2:8" x14ac:dyDescent="0.3">
      <c r="B203" s="27" t="s">
        <v>154</v>
      </c>
      <c r="C203" s="28"/>
      <c r="D203" s="28"/>
      <c r="E203" s="28"/>
      <c r="F203" s="29"/>
      <c r="G203" s="5"/>
    </row>
    <row r="204" spans="2:8" x14ac:dyDescent="0.3">
      <c r="B204" s="4" t="s">
        <v>155</v>
      </c>
      <c r="C204" s="4"/>
      <c r="D204" s="4"/>
      <c r="E204" s="4"/>
      <c r="F204" s="4"/>
      <c r="G204" s="21">
        <f>SUM(G11:G201)</f>
        <v>0</v>
      </c>
    </row>
    <row r="206" spans="2:8" x14ac:dyDescent="0.3">
      <c r="B206" s="22" t="s">
        <v>208</v>
      </c>
      <c r="C206" s="23"/>
      <c r="D206" s="23"/>
      <c r="E206" s="24">
        <f>SUM(E11:E201)/173</f>
        <v>0</v>
      </c>
    </row>
    <row r="208" spans="2:8" x14ac:dyDescent="0.3">
      <c r="B208" s="30" t="s">
        <v>156</v>
      </c>
      <c r="C208" s="31"/>
      <c r="D208" s="31"/>
      <c r="E208" s="31"/>
      <c r="F208" s="31"/>
    </row>
    <row r="209" spans="2:6" x14ac:dyDescent="0.3">
      <c r="B209" s="25" t="s">
        <v>157</v>
      </c>
      <c r="C209" s="39"/>
      <c r="D209" s="39"/>
      <c r="E209" s="39"/>
      <c r="F209" s="39"/>
    </row>
    <row r="210" spans="2:6" x14ac:dyDescent="0.3">
      <c r="B210" s="25" t="s">
        <v>158</v>
      </c>
      <c r="C210" s="39"/>
      <c r="D210" s="39"/>
      <c r="E210" s="39"/>
      <c r="F210" s="39"/>
    </row>
    <row r="211" spans="2:6" x14ac:dyDescent="0.3">
      <c r="B211" s="25" t="s">
        <v>159</v>
      </c>
      <c r="C211" s="39"/>
      <c r="D211" s="39"/>
      <c r="E211" s="39"/>
      <c r="F211" s="39"/>
    </row>
    <row r="212" spans="2:6" ht="58.5" customHeight="1" x14ac:dyDescent="0.3">
      <c r="B212" s="25" t="s">
        <v>160</v>
      </c>
      <c r="C212" s="39"/>
      <c r="D212" s="39"/>
      <c r="E212" s="39"/>
      <c r="F212" s="39"/>
    </row>
    <row r="213" spans="2:6" x14ac:dyDescent="0.3">
      <c r="B213" s="25" t="s">
        <v>161</v>
      </c>
      <c r="C213" s="39"/>
      <c r="D213" s="39"/>
      <c r="E213" s="39"/>
      <c r="F213" s="39"/>
    </row>
  </sheetData>
  <sheetProtection algorithmName="SHA-512" hashValue="Gp3Pg1w3y9SakRtttDsXN7oesQxk2ivzOLvFfX6KwH73MBIVdU65mRxvozUIYGbeLueWLKB5ulkDLKYb8SDY3w==" saltValue="EeVeXB4sRfQdGvRqDhA4Ng==" spinCount="100000" sheet="1" objects="1" scenarios="1"/>
  <mergeCells count="7">
    <mergeCell ref="C211:F211"/>
    <mergeCell ref="C212:F212"/>
    <mergeCell ref="C213:F213"/>
    <mergeCell ref="B203:F203"/>
    <mergeCell ref="B208:F208"/>
    <mergeCell ref="C209:F209"/>
    <mergeCell ref="C210:F2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f334da4-c630-45b1-95f0-858e998e8867" xsi:nil="true"/>
    <lcf76f155ced4ddcb4097134ff3c332f xmlns="118699ed-b0bb-4314-a950-7636bf7a902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2DD255881D5E446A776E017924A58F3" ma:contentTypeVersion="15" ma:contentTypeDescription="Een nieuw document maken." ma:contentTypeScope="" ma:versionID="63cf1f74a8cc13cdce9bbb040967063a">
  <xsd:schema xmlns:xsd="http://www.w3.org/2001/XMLSchema" xmlns:xs="http://www.w3.org/2001/XMLSchema" xmlns:p="http://schemas.microsoft.com/office/2006/metadata/properties" xmlns:ns2="118699ed-b0bb-4314-a950-7636bf7a902d" xmlns:ns3="df334da4-c630-45b1-95f0-858e998e8867" targetNamespace="http://schemas.microsoft.com/office/2006/metadata/properties" ma:root="true" ma:fieldsID="c42fe82b038c767e0181000fdfdb332a" ns2:_="" ns3:_="">
    <xsd:import namespace="118699ed-b0bb-4314-a950-7636bf7a902d"/>
    <xsd:import namespace="df334da4-c630-45b1-95f0-858e998e886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LengthInSeconds" minOccurs="0"/>
                <xsd:element ref="ns2:MediaServiceDateTaken" minOccurs="0"/>
                <xsd:element ref="ns2:MediaServiceOCR"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8699ed-b0bb-4314-a950-7636bf7a90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2fee4147-5b32-4bc8-b2bc-ab94365a0294"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334da4-c630-45b1-95f0-858e998e8867"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4" nillable="true" ma:displayName="Taxonomy Catch All Column" ma:hidden="true" ma:list="{363f8b96-f157-4962-af6d-9a032a252dd1}" ma:internalName="TaxCatchAll" ma:showField="CatchAllData" ma:web="df334da4-c630-45b1-95f0-858e998e88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D21FB3-10EF-432D-9765-8A4A6384D596}">
  <ds:schemaRefs>
    <ds:schemaRef ds:uri="118699ed-b0bb-4314-a950-7636bf7a902d"/>
    <ds:schemaRef ds:uri="http://schemas.microsoft.com/office/infopath/2007/PartnerControls"/>
    <ds:schemaRef ds:uri="http://schemas.microsoft.com/office/2006/documentManagement/types"/>
    <ds:schemaRef ds:uri="df334da4-c630-45b1-95f0-858e998e8867"/>
    <ds:schemaRef ds:uri="http://purl.org/dc/elements/1.1/"/>
    <ds:schemaRef ds:uri="http://www.w3.org/XML/1998/namespace"/>
    <ds:schemaRef ds:uri="http://schemas.openxmlformats.org/package/2006/metadata/core-properties"/>
    <ds:schemaRef ds:uri="http://purl.org/dc/term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5AE751BF-2AFE-4ACA-9ED0-BBCEC82AE61E}">
  <ds:schemaRefs>
    <ds:schemaRef ds:uri="http://schemas.microsoft.com/sharepoint/v3/contenttype/forms"/>
  </ds:schemaRefs>
</ds:datastoreItem>
</file>

<file path=customXml/itemProps3.xml><?xml version="1.0" encoding="utf-8"?>
<ds:datastoreItem xmlns:ds="http://schemas.openxmlformats.org/officeDocument/2006/customXml" ds:itemID="{6A944E68-9CB7-4F4C-8891-60FDBFD8BA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8699ed-b0bb-4314-a950-7636bf7a902d"/>
    <ds:schemaRef ds:uri="df334da4-c630-45b1-95f0-858e998e88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Lynn Huisman</dc:creator>
  <cp:keywords/>
  <dc:description/>
  <cp:lastModifiedBy>Amber Bouwhuis</cp:lastModifiedBy>
  <cp:revision/>
  <dcterms:created xsi:type="dcterms:W3CDTF">2025-04-22T13:44:57Z</dcterms:created>
  <dcterms:modified xsi:type="dcterms:W3CDTF">2025-07-16T07:35:55Z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0x010100C2DD255881D5E446A776E017924A58F3</vt:lpwstr>
  </property>
  <property fmtid="{D5CDD505-2E9C-101B-9397-08002B2CF9AE}" pid="3" name="MediaServiceImageTags">
    <vt:lpwstr/>
  </property>
</Properties>
</file>