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Mobiliteitskaarten/Gedeelde documenten/General/03. AB documenten/02 Bijlagen/"/>
    </mc:Choice>
  </mc:AlternateContent>
  <xr:revisionPtr revIDLastSave="0" documentId="8_{4E79F041-617C-4939-9170-D3FFAAC3768F}" xr6:coauthVersionLast="47" xr6:coauthVersionMax="47" xr10:uidLastSave="{00000000-0000-0000-0000-000000000000}"/>
  <bookViews>
    <workbookView xWindow="-108" yWindow="-108" windowWidth="23256" windowHeight="14616" xr2:uid="{59423ECD-7FD3-42D0-AB5E-DA3AEDE212BE}"/>
  </bookViews>
  <sheets>
    <sheet name="Prijzenblad V3" sheetId="1" r:id="rId1"/>
  </sheets>
  <definedNames>
    <definedName name="_xlnm.Print_Area" localSheetId="0">'Prijzenblad V3'!$A$1:$K$28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J24" i="1" s="1"/>
  <c r="H23" i="1"/>
  <c r="H20" i="1"/>
  <c r="J20" i="1" s="1"/>
  <c r="H19" i="1" l="1"/>
  <c r="J19" i="1" s="1"/>
  <c r="H18" i="1"/>
  <c r="H27" i="1" l="1"/>
  <c r="J18" i="1"/>
  <c r="J23" i="1"/>
</calcChain>
</file>

<file path=xl/sharedStrings.xml><?xml version="1.0" encoding="utf-8"?>
<sst xmlns="http://schemas.openxmlformats.org/spreadsheetml/2006/main" count="46" uniqueCount="37">
  <si>
    <t>- Wanneer inschrijver niet alle cellen invult is de inschrijving niet geldig en is verdere deelname en beoordeling uitgesloten.</t>
  </si>
  <si>
    <t>- Alle genoemde aantallen zijn fictief, daar kunnen geen rechten aan worden ontleend.</t>
  </si>
  <si>
    <t>in te vullen door inschrijver</t>
  </si>
  <si>
    <t>↓</t>
  </si>
  <si>
    <t>Eenheid</t>
  </si>
  <si>
    <t>Excl. btw</t>
  </si>
  <si>
    <t>Incl. btw</t>
  </si>
  <si>
    <t>TOTAAL</t>
  </si>
  <si>
    <t xml:space="preserve">- U vult alle blauwe cellen in. </t>
  </si>
  <si>
    <t>Implementatiekosten</t>
  </si>
  <si>
    <t>btw %</t>
  </si>
  <si>
    <t>ALGEMENE KOSTEN</t>
  </si>
  <si>
    <t>Kaartprijs</t>
  </si>
  <si>
    <t>per gebruiker</t>
  </si>
  <si>
    <t>eenmalig</t>
  </si>
  <si>
    <t>per jaar</t>
  </si>
  <si>
    <t>- Alle prijzen en tarieven zijn inclusief alle kosten, zoals (maar niet beperkt tot): voorrijkosten, reiskosten, kantoorkosten, offertekosten en alle overige kosten.</t>
  </si>
  <si>
    <t xml:space="preserve">Naam inschrijver </t>
  </si>
  <si>
    <t xml:space="preserve">Ondertekening </t>
  </si>
  <si>
    <t>Trein</t>
  </si>
  <si>
    <t>TARIEVEN</t>
  </si>
  <si>
    <t>- De door u ingevulde tarieven zijn excl. btw.</t>
  </si>
  <si>
    <t>Omschrijving</t>
  </si>
  <si>
    <t>Weging</t>
  </si>
  <si>
    <t>Korting</t>
  </si>
  <si>
    <t>jaar</t>
  </si>
  <si>
    <t>Kosten dienstverlening inclusief portal</t>
  </si>
  <si>
    <t>Bus / Tram / Metro</t>
  </si>
  <si>
    <t>- Het prijzenblad rekent automatisch de fictieve totaalprijs door in cel G26.</t>
  </si>
  <si>
    <t>Prijs excl. btw</t>
  </si>
  <si>
    <t>Jaargemiddelde 2023/2024</t>
  </si>
  <si>
    <t>- Het door u in te vullen tarief is gebaseerd op de eenheid in kolom C.</t>
  </si>
  <si>
    <t>Instructie invullen prijsbijlage:</t>
  </si>
  <si>
    <t>- Ingediende prijzen zijn marktconform, realistisch en onherroepelijk.</t>
  </si>
  <si>
    <t>Prijzenblad mobiliteitskaarten versie 3</t>
  </si>
  <si>
    <t xml:space="preserve">Indicatieve omzet in € </t>
  </si>
  <si>
    <t>excl. 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</si>
</sst>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4" fontId="0" fillId="0" borderId="0" xfId="0" applyNumberForma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0" xfId="0" quotePrefix="1" applyAlignment="1">
      <alignment vertical="top" wrapText="1"/>
    </xf>
    <xf numFmtId="44" fontId="2" fillId="2" borderId="1" xfId="0" applyNumberFormat="1" applyFont="1" applyFill="1" applyBorder="1" applyAlignment="1" applyProtection="1">
      <alignment horizontal="left" vertical="top" wrapText="1"/>
      <protection locked="0"/>
    </xf>
    <xf numFmtId="44" fontId="0" fillId="0" borderId="0" xfId="0" applyNumberFormat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9" fontId="0" fillId="0" borderId="0" xfId="1" applyFont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0" fillId="0" borderId="0" xfId="0" quotePrefix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9" fontId="0" fillId="0" borderId="4" xfId="1" applyFont="1" applyBorder="1" applyAlignment="1">
      <alignment horizontal="center" vertical="top" wrapText="1"/>
    </xf>
    <xf numFmtId="44" fontId="0" fillId="0" borderId="4" xfId="0" applyNumberFormat="1" applyFill="1" applyBorder="1" applyAlignment="1" applyProtection="1">
      <alignment horizontal="left" vertical="top" wrapText="1"/>
      <protection locked="0"/>
    </xf>
    <xf numFmtId="0" fontId="0" fillId="0" borderId="0" xfId="0" quotePrefix="1" applyAlignment="1">
      <alignment horizontal="center"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vertical="top"/>
    </xf>
    <xf numFmtId="44" fontId="0" fillId="0" borderId="4" xfId="0" applyNumberForma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44" fontId="0" fillId="0" borderId="4" xfId="0" applyNumberFormat="1" applyFill="1" applyBorder="1" applyAlignment="1">
      <alignment vertical="top"/>
    </xf>
    <xf numFmtId="9" fontId="0" fillId="0" borderId="5" xfId="1" applyFont="1" applyFill="1" applyBorder="1" applyAlignment="1">
      <alignment horizontal="center" vertical="top" wrapText="1"/>
    </xf>
    <xf numFmtId="44" fontId="0" fillId="0" borderId="5" xfId="0" applyNumberFormat="1" applyFill="1" applyBorder="1" applyAlignment="1">
      <alignment vertical="top" wrapText="1"/>
    </xf>
    <xf numFmtId="44" fontId="4" fillId="0" borderId="0" xfId="0" applyNumberFormat="1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3" fontId="0" fillId="0" borderId="13" xfId="0" applyNumberForma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4" fontId="7" fillId="4" borderId="3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9" fontId="0" fillId="2" borderId="1" xfId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4" fontId="0" fillId="0" borderId="11" xfId="0" applyNumberFormat="1" applyFill="1" applyBorder="1" applyAlignment="1" applyProtection="1">
      <alignment horizontal="left" vertical="top" wrapText="1"/>
    </xf>
    <xf numFmtId="44" fontId="1" fillId="0" borderId="13" xfId="0" applyNumberFormat="1" applyFont="1" applyBorder="1" applyAlignment="1">
      <alignment horizontal="center" vertical="top" wrapText="1"/>
    </xf>
    <xf numFmtId="164" fontId="0" fillId="0" borderId="13" xfId="0" applyNumberFormat="1" applyFill="1" applyBorder="1" applyAlignment="1" applyProtection="1">
      <alignment horizontal="left" vertical="top" wrapText="1"/>
      <protection locked="0"/>
    </xf>
    <xf numFmtId="44" fontId="0" fillId="0" borderId="13" xfId="0" applyNumberForma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 quotePrefix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44" fontId="1" fillId="0" borderId="8" xfId="0" applyNumberFormat="1" applyFont="1" applyBorder="1" applyAlignment="1">
      <alignment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46A0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8161-A759-4170-BF60-2E7C109014D2}">
  <sheetPr>
    <pageSetUpPr fitToPage="1"/>
  </sheetPr>
  <dimension ref="B2:L29"/>
  <sheetViews>
    <sheetView tabSelected="1" zoomScaleNormal="100" workbookViewId="0">
      <selection activeCell="E28" sqref="E28"/>
    </sheetView>
  </sheetViews>
  <sheetFormatPr defaultColWidth="8.88671875" defaultRowHeight="14.4" x14ac:dyDescent="0.3"/>
  <cols>
    <col min="1" max="1" width="3.21875" style="3" customWidth="1"/>
    <col min="2" max="2" width="73.109375" style="3" customWidth="1"/>
    <col min="3" max="3" width="23.6640625" style="3" customWidth="1"/>
    <col min="4" max="4" width="10.33203125" style="6" customWidth="1"/>
    <col min="5" max="5" width="11.5546875" style="6" customWidth="1"/>
    <col min="6" max="6" width="7.88671875" style="6" customWidth="1"/>
    <col min="7" max="7" width="14.5546875" style="3" customWidth="1"/>
    <col min="8" max="8" width="16.6640625" style="3" bestFit="1" customWidth="1"/>
    <col min="9" max="9" width="6.109375" style="6" bestFit="1" customWidth="1"/>
    <col min="10" max="10" width="14" style="3" bestFit="1" customWidth="1"/>
    <col min="11" max="11" width="4.109375" style="3" customWidth="1"/>
    <col min="12" max="13" width="8.88671875" style="3"/>
    <col min="14" max="14" width="23.109375" style="3" customWidth="1"/>
    <col min="15" max="16384" width="8.88671875" style="3"/>
  </cols>
  <sheetData>
    <row r="2" spans="2:11" ht="18" x14ac:dyDescent="0.3">
      <c r="B2" s="12" t="s">
        <v>34</v>
      </c>
      <c r="C2" s="13"/>
      <c r="D2" s="14"/>
      <c r="E2" s="14"/>
      <c r="F2" s="14"/>
      <c r="G2" s="13"/>
    </row>
    <row r="3" spans="2:11" ht="18" x14ac:dyDescent="0.3">
      <c r="F3" s="24" t="s">
        <v>17</v>
      </c>
      <c r="G3" s="59"/>
      <c r="H3" s="60"/>
      <c r="I3" s="60"/>
      <c r="J3" s="61"/>
    </row>
    <row r="4" spans="2:11" ht="18.600000000000001" customHeight="1" x14ac:dyDescent="0.3">
      <c r="B4" s="2"/>
      <c r="F4" s="24" t="s">
        <v>18</v>
      </c>
      <c r="G4" s="59"/>
      <c r="H4" s="60"/>
      <c r="I4" s="60"/>
      <c r="J4" s="61"/>
    </row>
    <row r="5" spans="2:11" ht="14.4" customHeight="1" x14ac:dyDescent="0.3">
      <c r="B5" s="2" t="s">
        <v>32</v>
      </c>
      <c r="G5" s="62"/>
      <c r="H5" s="63"/>
      <c r="I5" s="63"/>
      <c r="J5" s="64"/>
    </row>
    <row r="6" spans="2:11" ht="14.4" customHeight="1" x14ac:dyDescent="0.3">
      <c r="B6" s="16" t="s">
        <v>8</v>
      </c>
      <c r="C6" s="16"/>
      <c r="D6" s="16"/>
      <c r="E6" s="30"/>
      <c r="F6" s="30"/>
      <c r="G6" s="62"/>
      <c r="H6" s="63"/>
      <c r="I6" s="63"/>
      <c r="J6" s="64"/>
    </row>
    <row r="7" spans="2:11" ht="14.4" customHeight="1" x14ac:dyDescent="0.3">
      <c r="B7" s="25" t="s">
        <v>0</v>
      </c>
      <c r="C7" s="25"/>
      <c r="D7" s="25"/>
      <c r="E7" s="30"/>
      <c r="F7" s="30"/>
      <c r="G7" s="65"/>
      <c r="H7" s="66"/>
      <c r="I7" s="66"/>
      <c r="J7" s="67"/>
    </row>
    <row r="8" spans="2:11" x14ac:dyDescent="0.3">
      <c r="B8" s="16" t="s">
        <v>1</v>
      </c>
      <c r="C8" s="16"/>
      <c r="D8" s="16"/>
      <c r="E8" s="30"/>
      <c r="F8" s="30"/>
    </row>
    <row r="9" spans="2:11" x14ac:dyDescent="0.3">
      <c r="B9" s="16" t="s">
        <v>21</v>
      </c>
      <c r="C9" s="16"/>
      <c r="D9" s="16"/>
      <c r="E9" s="30"/>
      <c r="F9" s="30"/>
      <c r="H9" s="19"/>
      <c r="I9" s="20"/>
    </row>
    <row r="10" spans="2:11" x14ac:dyDescent="0.3">
      <c r="B10" s="16" t="s">
        <v>31</v>
      </c>
      <c r="C10" s="16"/>
      <c r="D10" s="16"/>
      <c r="E10" s="30"/>
      <c r="F10" s="30"/>
    </row>
    <row r="11" spans="2:11" x14ac:dyDescent="0.3">
      <c r="B11" s="16" t="s">
        <v>28</v>
      </c>
      <c r="D11" s="3"/>
    </row>
    <row r="12" spans="2:11" x14ac:dyDescent="0.3">
      <c r="B12" s="68" t="s">
        <v>16</v>
      </c>
      <c r="C12" s="68"/>
      <c r="D12" s="68"/>
      <c r="E12" s="68"/>
      <c r="F12" s="68"/>
      <c r="G12" s="68"/>
    </row>
    <row r="13" spans="2:11" ht="14.4" customHeight="1" thickBot="1" x14ac:dyDescent="0.35">
      <c r="B13" s="16" t="s">
        <v>33</v>
      </c>
      <c r="D13" s="3"/>
    </row>
    <row r="14" spans="2:11" ht="15" thickBot="1" x14ac:dyDescent="0.35">
      <c r="B14" s="2"/>
      <c r="E14" s="21"/>
      <c r="F14" s="69" t="s">
        <v>2</v>
      </c>
      <c r="G14" s="70"/>
      <c r="H14" s="70"/>
      <c r="I14" s="71"/>
    </row>
    <row r="15" spans="2:11" x14ac:dyDescent="0.3">
      <c r="B15" s="2"/>
      <c r="F15" s="46" t="s">
        <v>3</v>
      </c>
      <c r="G15" s="46" t="s">
        <v>3</v>
      </c>
      <c r="I15" s="50" t="s">
        <v>3</v>
      </c>
      <c r="J15" s="51"/>
    </row>
    <row r="16" spans="2:11" ht="14.4" customHeight="1" x14ac:dyDescent="0.3">
      <c r="B16" s="2"/>
      <c r="J16" s="9"/>
      <c r="K16" s="9"/>
    </row>
    <row r="17" spans="2:12" ht="18" x14ac:dyDescent="0.3">
      <c r="B17" s="15" t="s">
        <v>11</v>
      </c>
      <c r="C17" s="8" t="s">
        <v>22</v>
      </c>
      <c r="D17" s="7" t="s">
        <v>4</v>
      </c>
      <c r="E17" s="7" t="s">
        <v>23</v>
      </c>
      <c r="F17" s="42"/>
      <c r="G17" s="7" t="s">
        <v>29</v>
      </c>
      <c r="H17" s="7" t="s">
        <v>5</v>
      </c>
      <c r="I17" s="7" t="s">
        <v>10</v>
      </c>
      <c r="J17" s="7" t="s">
        <v>6</v>
      </c>
      <c r="K17" s="10"/>
    </row>
    <row r="18" spans="2:12" x14ac:dyDescent="0.3">
      <c r="B18" s="1" t="s">
        <v>9</v>
      </c>
      <c r="C18" s="1" t="s">
        <v>14</v>
      </c>
      <c r="D18" s="5">
        <v>1</v>
      </c>
      <c r="E18" s="5">
        <v>1</v>
      </c>
      <c r="F18" s="43"/>
      <c r="G18" s="17">
        <v>0</v>
      </c>
      <c r="H18" s="35">
        <f>G18*E18</f>
        <v>0</v>
      </c>
      <c r="I18" s="49">
        <v>0</v>
      </c>
      <c r="J18" s="35">
        <f>H18+(H18*I18)</f>
        <v>0</v>
      </c>
      <c r="K18" s="11"/>
    </row>
    <row r="19" spans="2:12" x14ac:dyDescent="0.3">
      <c r="B19" s="1" t="s">
        <v>12</v>
      </c>
      <c r="C19" s="1" t="s">
        <v>13</v>
      </c>
      <c r="D19" s="5">
        <v>1</v>
      </c>
      <c r="E19" s="23">
        <v>800</v>
      </c>
      <c r="F19" s="44"/>
      <c r="G19" s="17">
        <v>0</v>
      </c>
      <c r="H19" s="35">
        <f>G19*E19</f>
        <v>0</v>
      </c>
      <c r="I19" s="49">
        <v>0</v>
      </c>
      <c r="J19" s="35">
        <f t="shared" ref="J19:J20" si="0">H19+(H19*I19)</f>
        <v>0</v>
      </c>
      <c r="K19" s="11"/>
    </row>
    <row r="20" spans="2:12" x14ac:dyDescent="0.3">
      <c r="B20" s="1" t="s">
        <v>26</v>
      </c>
      <c r="C20" s="1" t="s">
        <v>15</v>
      </c>
      <c r="D20" s="5">
        <v>1</v>
      </c>
      <c r="E20" s="5">
        <v>2</v>
      </c>
      <c r="F20" s="43"/>
      <c r="G20" s="17">
        <v>0</v>
      </c>
      <c r="H20" s="35">
        <f>G20*E20</f>
        <v>0</v>
      </c>
      <c r="I20" s="49">
        <v>0</v>
      </c>
      <c r="J20" s="35">
        <f t="shared" si="0"/>
        <v>0</v>
      </c>
      <c r="K20" s="11"/>
    </row>
    <row r="21" spans="2:12" ht="14.4" customHeight="1" x14ac:dyDescent="0.3">
      <c r="G21" s="18"/>
      <c r="I21" s="22"/>
      <c r="J21" s="48"/>
    </row>
    <row r="22" spans="2:12" ht="28.8" x14ac:dyDescent="0.3">
      <c r="B22" s="15" t="s">
        <v>20</v>
      </c>
      <c r="C22" s="8" t="s">
        <v>22</v>
      </c>
      <c r="D22" s="7" t="s">
        <v>4</v>
      </c>
      <c r="E22" s="7" t="s">
        <v>35</v>
      </c>
      <c r="F22" s="7" t="s">
        <v>24</v>
      </c>
      <c r="G22" s="53"/>
      <c r="H22" s="7" t="s">
        <v>29</v>
      </c>
      <c r="I22" s="7" t="s">
        <v>10</v>
      </c>
      <c r="J22" s="37" t="s">
        <v>6</v>
      </c>
      <c r="K22" s="10"/>
    </row>
    <row r="23" spans="2:12" x14ac:dyDescent="0.3">
      <c r="B23" s="1" t="s">
        <v>19</v>
      </c>
      <c r="C23" s="56" t="s">
        <v>30</v>
      </c>
      <c r="D23" s="5" t="s">
        <v>25</v>
      </c>
      <c r="E23" s="57">
        <v>1000000</v>
      </c>
      <c r="F23" s="49">
        <v>0</v>
      </c>
      <c r="G23" s="54"/>
      <c r="H23" s="35">
        <f>E23*(1-F23)</f>
        <v>1000000</v>
      </c>
      <c r="I23" s="49">
        <v>0</v>
      </c>
      <c r="J23" s="35">
        <f t="shared" ref="J23:J24" si="1">H23+(H23*I23)</f>
        <v>1000000</v>
      </c>
      <c r="K23" s="11"/>
      <c r="L23" s="6"/>
    </row>
    <row r="24" spans="2:12" x14ac:dyDescent="0.3">
      <c r="B24" s="1" t="s">
        <v>27</v>
      </c>
      <c r="C24" s="56" t="s">
        <v>30</v>
      </c>
      <c r="D24" s="5" t="s">
        <v>25</v>
      </c>
      <c r="E24" s="57">
        <v>500000</v>
      </c>
      <c r="F24" s="49">
        <v>0</v>
      </c>
      <c r="G24" s="55"/>
      <c r="H24" s="35">
        <f>E24*(1-F24)</f>
        <v>500000</v>
      </c>
      <c r="I24" s="49">
        <v>0</v>
      </c>
      <c r="J24" s="35">
        <f t="shared" si="1"/>
        <v>500000</v>
      </c>
      <c r="K24" s="11"/>
      <c r="L24" s="6"/>
    </row>
    <row r="25" spans="2:12" x14ac:dyDescent="0.3">
      <c r="B25" s="26"/>
      <c r="C25" s="26"/>
      <c r="D25" s="27"/>
      <c r="E25" s="27"/>
      <c r="F25" s="45"/>
      <c r="G25" s="52"/>
      <c r="H25" s="36"/>
      <c r="I25" s="28"/>
      <c r="J25" s="36"/>
      <c r="K25" s="11"/>
    </row>
    <row r="26" spans="2:12" x14ac:dyDescent="0.3">
      <c r="B26" s="31"/>
      <c r="C26" s="32"/>
      <c r="D26" s="33"/>
      <c r="E26" s="33"/>
      <c r="F26" s="33"/>
      <c r="G26" s="29"/>
      <c r="H26" s="38"/>
      <c r="I26" s="39"/>
      <c r="J26" s="40"/>
    </row>
    <row r="27" spans="2:12" ht="18" x14ac:dyDescent="0.3">
      <c r="G27" s="34" t="s">
        <v>7</v>
      </c>
      <c r="H27" s="47">
        <f>H18+H19+H20+H23+H24</f>
        <v>1500000</v>
      </c>
      <c r="I27" s="72" t="s">
        <v>36</v>
      </c>
      <c r="J27" s="41"/>
    </row>
    <row r="28" spans="2:12" x14ac:dyDescent="0.3">
      <c r="H28" s="4"/>
      <c r="I28" s="4"/>
    </row>
    <row r="29" spans="2:12" x14ac:dyDescent="0.3">
      <c r="H29" s="58"/>
      <c r="I29" s="58"/>
      <c r="J29" s="58"/>
    </row>
  </sheetData>
  <sheetProtection algorithmName="SHA-512" hashValue="bOdXRery6ZgoDkgvm/fcyBKrsimwI2nAfqBuftgGAWZPyfk/DalMuz0QPJp1hdwvbzLoCltcGxxa7UZ+lzrakw==" saltValue="FWeB/JMl1LYrQJpfR82mXg==" spinCount="100000" sheet="1" objects="1" scenarios="1"/>
  <mergeCells count="8">
    <mergeCell ref="H29:J29"/>
    <mergeCell ref="G3:J3"/>
    <mergeCell ref="G4:J4"/>
    <mergeCell ref="G5:J5"/>
    <mergeCell ref="G6:J6"/>
    <mergeCell ref="G7:J7"/>
    <mergeCell ref="B12:G12"/>
    <mergeCell ref="F14:I14"/>
  </mergeCells>
  <pageMargins left="0.25" right="0.25" top="0.27" bottom="0.35" header="0.17" footer="0.25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28CB948671D47B718660F1FDD4B41" ma:contentTypeVersion="4" ma:contentTypeDescription="Een nieuw document maken." ma:contentTypeScope="" ma:versionID="c364c65782c831ee5bb2e798b2f05b61">
  <xsd:schema xmlns:xsd="http://www.w3.org/2001/XMLSchema" xmlns:xs="http://www.w3.org/2001/XMLSchema" xmlns:p="http://schemas.microsoft.com/office/2006/metadata/properties" xmlns:ns2="06f386fb-fde5-4801-8496-ee47994581b8" targetNamespace="http://schemas.microsoft.com/office/2006/metadata/properties" ma:root="true" ma:fieldsID="5c92e84f96b7addc4366f861758ae158" ns2:_="">
    <xsd:import namespace="06f386fb-fde5-4801-8496-ee47994581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386fb-fde5-4801-8496-ee4799458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083899-3006-4357-B97E-69A8AD04B8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16D135-417A-4D9D-BEBB-575ECC3A6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f386fb-fde5-4801-8496-ee47994581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2C52B-73D0-460A-B2E3-9468E1773261}">
  <ds:schemaRefs>
    <ds:schemaRef ds:uri="b96e6e0c-cb82-430d-9c25-70cb88f3898d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V3</vt:lpstr>
      <vt:lpstr>'Prijzenblad V3'!Afdrukbereik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Krijnzen</dc:creator>
  <cp:keywords/>
  <dc:description/>
  <cp:lastModifiedBy>Jaap Schorn</cp:lastModifiedBy>
  <cp:revision/>
  <cp:lastPrinted>2025-02-25T13:38:56Z</cp:lastPrinted>
  <dcterms:created xsi:type="dcterms:W3CDTF">2020-08-26T09:12:57Z</dcterms:created>
  <dcterms:modified xsi:type="dcterms:W3CDTF">2025-02-25T16:19:39Z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0x010100A7E28CB948671D47B718660F1FDD4B41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2308800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