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eduofficenl.sharepoint.com/sites/AanbestedingPSA/Gedeelde documenten/General/05. Nota van Inlichtingen/Nota van Inlichtingen 1/"/>
    </mc:Choice>
  </mc:AlternateContent>
  <xr:revisionPtr revIDLastSave="585" documentId="8_{B754EB56-5A5F-4F8A-83CD-8D8B7F9D3BA6}" xr6:coauthVersionLast="47" xr6:coauthVersionMax="47" xr10:uidLastSave="{7A41A492-3179-4D89-AC78-2A81BE9AAEA5}"/>
  <bookViews>
    <workbookView xWindow="28680" yWindow="-120" windowWidth="29040" windowHeight="15840" xr2:uid="{25FB5859-007C-43EC-B235-96E7D574A309}"/>
  </bookViews>
  <sheets>
    <sheet name="Inschrijfstaat"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 l="1"/>
  <c r="G26" i="5"/>
  <c r="G25" i="5"/>
  <c r="G24" i="5"/>
  <c r="F23" i="5"/>
  <c r="F29" i="5" s="1"/>
  <c r="G29" i="5" l="1"/>
  <c r="G30" i="5" s="1"/>
  <c r="F31" i="5" s="1"/>
</calcChain>
</file>

<file path=xl/sharedStrings.xml><?xml version="1.0" encoding="utf-8"?>
<sst xmlns="http://schemas.openxmlformats.org/spreadsheetml/2006/main" count="46" uniqueCount="42">
  <si>
    <t>Europese aanbesteding volgens de openbare procedure voor de uitvoering van de salarisadministratie en bijbehorende dienstverlening met kenmerk EOA.2025.INK.2</t>
  </si>
  <si>
    <t>Omschrijving bij het invullen van het prijzenblad:</t>
  </si>
  <si>
    <t xml:space="preserve">Inschrijver dient de geel gearceerde cellen in te vullen.
Alle vermelden prijzen en tarieven dienen gesteld te zijn in euro's, exclusief btw.
De prijzen worden aangeboden in twee (2) decimalen.
In uw prijsopbouw biedt u ook de toezegging uit uw beantwoording op kwaliteitscriteria en het het pogramma van eisen.
</t>
  </si>
  <si>
    <t>Prijscomponenten</t>
  </si>
  <si>
    <t>De berekening van de prijs (P) excl. btw zal plaatsvinden op basis van de volgende uitgangspunten:</t>
  </si>
  <si>
    <t>Eenmalige implementatiekosten (Cel B23)</t>
  </si>
  <si>
    <t>Aantal medewerkers (peildatum 20-06-2025) (Cel B24)</t>
  </si>
  <si>
    <t>Uitbreiding aantal te verlonen medewekers, per medewerker (Cel B25) na de start van de overeenkomst</t>
  </si>
  <si>
    <t>Functioneel beheer (5 uur per maand) per jaar (Cel B26)</t>
  </si>
  <si>
    <t>Uitbreiding functioneel beheer per uur (Cel B27) na de start van de overeenkomst</t>
  </si>
  <si>
    <t>De opgegeven prijzen (in het prijssjabloon ) voor de jaarlijkse kosten worden in cel G30 vermenigvuldigd met de totale contractduur (10 jaar). Vervolgens worden de eenmalige kosten (cel F29) en jaarlijkse kosten over de totale contractduur (cel G30) bij elkaar opgeteld in cel F/G 31. Het bedrag in cel F/G 31 wordt als inschrijfprijs gehanteerd.</t>
  </si>
  <si>
    <t>Let op: Indien bedrag worden ingevuld onder de aangegeven range dan leidt dit niet tot extra punten, doch is Inschrijver gehouden wel tegen het lagere tarief te leveren.
Indien bedragen boven de range worden aangeboden leidt dit tot uitsluiting van de Inschrijving.</t>
  </si>
  <si>
    <t xml:space="preserve">Prijsonderdelen </t>
  </si>
  <si>
    <t>Minimale vergoeding
(excl. btw)</t>
  </si>
  <si>
    <t>Maximale vergoeding 
(excl. btw)</t>
  </si>
  <si>
    <t>Vergoeding 
(invullen)</t>
  </si>
  <si>
    <t>Eenmalige kosten excl. btw</t>
  </si>
  <si>
    <t>Jaarlijkse kosten excl. btw</t>
  </si>
  <si>
    <t>1. Implementatiekosten (eenmalige vergoeding)</t>
  </si>
  <si>
    <t>x</t>
  </si>
  <si>
    <t>2. Managen en uitvoeren van de  salarisadministratie per medewerker, inclusief advies en begeleiding t.b.v. de doorontwikkeling en optimale benutting van de AFAS modules HRM en Payroll</t>
  </si>
  <si>
    <t>3. Uitbreiding aantal te verlonen medewerkers (voor dezelfde werkzaamheden als onder 2.)</t>
  </si>
  <si>
    <t>4. Functioneel beheer van de AFAS modules HRM en Payroll (5 uur per maand)</t>
  </si>
  <si>
    <t>5. Uitbreiding Functioneel beheer van de AFAS modules HRM en Payroll</t>
  </si>
  <si>
    <t>Totaal eenmalig</t>
  </si>
  <si>
    <t>Totaal per jaar</t>
  </si>
  <si>
    <t>Totaalprijs over 10 jaar exclusief btw</t>
  </si>
  <si>
    <t>n.v.t.</t>
  </si>
  <si>
    <t>Inschrijfprijs (totale kosten gehele looptijd van de overeenkomst exclusief btw)</t>
  </si>
  <si>
    <t>Door invulling en ondertekening van dit prijzenblad verklaart de inschrijver dat:</t>
  </si>
  <si>
    <r>
      <rPr>
        <b/>
        <sz val="11"/>
        <color theme="1"/>
        <rFont val="Aptos Narrow"/>
        <family val="2"/>
        <scheme val="minor"/>
      </rPr>
      <t>1</t>
    </r>
    <r>
      <rPr>
        <sz val="11"/>
        <color theme="1"/>
        <rFont val="Aptos Narrow"/>
        <family val="2"/>
        <scheme val="minor"/>
      </rPr>
      <t>. de inschrijving is geschied overeenkomstig de bepalingen van het beschrijvend document, het program</t>
    </r>
    <r>
      <rPr>
        <sz val="11"/>
        <rFont val="Aptos Narrow"/>
        <family val="2"/>
        <scheme val="minor"/>
      </rPr>
      <t>ma van eisen (bijlage 3</t>
    </r>
    <r>
      <rPr>
        <sz val="11"/>
        <color theme="1"/>
        <rFont val="Aptos Narrow"/>
        <family val="2"/>
        <scheme val="minor"/>
      </rPr>
      <t>) en de eventuele Nota's van Inlichtingen;</t>
    </r>
  </si>
  <si>
    <r>
      <rPr>
        <b/>
        <sz val="11"/>
        <rFont val="Aptos Narrow"/>
        <family val="2"/>
        <scheme val="minor"/>
      </rPr>
      <t>2</t>
    </r>
    <r>
      <rPr>
        <sz val="11"/>
        <rFont val="Aptos Narrow"/>
        <family val="2"/>
        <scheme val="minor"/>
      </rPr>
      <t>. de door inschrijver aangeboden tarieven 'All-in' zijn, dat wil zeggen dat alle werkzaamheden, salariskosten, reiskosten, administratie, facturatie, overhead, kosten voor gebruik apparatuur/middelen, certificaten, verzekeringen, belasting, heffingen, kosten voor overleg etc. in de prijs zijn opgenomen;</t>
    </r>
  </si>
  <si>
    <r>
      <rPr>
        <b/>
        <sz val="11"/>
        <color theme="1"/>
        <rFont val="Aptos Narrow"/>
        <family val="2"/>
        <scheme val="minor"/>
      </rPr>
      <t>3</t>
    </r>
    <r>
      <rPr>
        <sz val="11"/>
        <color theme="1"/>
        <rFont val="Aptos Narrow"/>
        <family val="2"/>
        <scheme val="minor"/>
      </rPr>
      <t>. inschrijver reële en marktconforme prijzen heeft ingediend. Wanneer VISTA college onderzoek wenst te doen naar de inschrijfprijs Inschrijver meewerkt. Dat wanneer de inschrijving van Inschrijver als irreël wordt aangemerkt, deze ongeldig wordt verklaard. Dit geldt ook voor inschrijvingen die door VISTA college als manupulatief.</t>
    </r>
  </si>
  <si>
    <r>
      <rPr>
        <b/>
        <sz val="11"/>
        <color theme="1"/>
        <rFont val="Aptos Narrow"/>
        <family val="2"/>
        <scheme val="minor"/>
      </rPr>
      <t>4.</t>
    </r>
    <r>
      <rPr>
        <sz val="11"/>
        <color theme="1"/>
        <rFont val="Aptos Narrow"/>
        <family val="2"/>
        <scheme val="minor"/>
      </rPr>
      <t xml:space="preserve"> de aangeboden tarieven in Euro's zijn exclusief btw;</t>
    </r>
  </si>
  <si>
    <r>
      <rPr>
        <b/>
        <sz val="11"/>
        <color theme="1"/>
        <rFont val="Aptos Narrow"/>
        <family val="2"/>
        <scheme val="minor"/>
      </rPr>
      <t>5.</t>
    </r>
    <r>
      <rPr>
        <sz val="11"/>
        <color theme="1"/>
        <rFont val="Aptos Narrow"/>
        <family val="2"/>
        <scheme val="minor"/>
      </rPr>
      <t xml:space="preserve"> het tabblad 'Inschrijfstaat' volledig en rechtsgeldig ondertekend is.</t>
    </r>
  </si>
  <si>
    <t>Naam inschrijver:</t>
  </si>
  <si>
    <t>Naam vertegenwoordiger:</t>
  </si>
  <si>
    <t>Functie:</t>
  </si>
  <si>
    <t>Plaats:</t>
  </si>
  <si>
    <t>Datum:</t>
  </si>
  <si>
    <t>Ondertekening:</t>
  </si>
  <si>
    <t>Bijlage 4 Prijzenblad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</si>
</sst>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sz val="10"/>
      <name val="Arial"/>
      <family val="2"/>
    </font>
    <font>
      <sz val="11"/>
      <color theme="1"/>
      <name val="Arial"/>
      <family val="2"/>
    </font>
    <font>
      <b/>
      <sz val="12"/>
      <color theme="1"/>
      <name val="Aptos Narrow"/>
      <family val="2"/>
      <scheme val="minor"/>
    </font>
    <font>
      <b/>
      <sz val="11"/>
      <name val="Aptos Narrow"/>
      <family val="2"/>
      <scheme val="minor"/>
    </font>
    <font>
      <sz val="11"/>
      <name val="Aptos Narrow"/>
      <family val="2"/>
      <scheme val="minor"/>
    </font>
    <font>
      <b/>
      <sz val="11"/>
      <color rgb="FFFFFFFF"/>
      <name val="Calibri"/>
      <family val="2"/>
    </font>
  </fonts>
  <fills count="9">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5" tint="0.79998168889431442"/>
        <bgColor indexed="64"/>
      </patternFill>
    </fill>
    <fill>
      <patternFill patternType="solid">
        <fgColor theme="5" tint="0.39994506668294322"/>
        <bgColor indexed="64"/>
      </patternFill>
    </fill>
    <fill>
      <patternFill patternType="solid">
        <fgColor rgb="FFFFFF00"/>
        <bgColor indexed="64"/>
      </patternFill>
    </fill>
    <fill>
      <patternFill patternType="solid">
        <fgColor rgb="FF002060"/>
        <bgColor rgb="FF000000"/>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5" fillId="0" borderId="0" applyNumberFormat="0" applyFont="0" applyFill="0" applyBorder="0" applyAlignment="0" applyProtection="0"/>
  </cellStyleXfs>
  <cellXfs count="99">
    <xf numFmtId="0" fontId="0" fillId="0" borderId="0" xfId="0"/>
    <xf numFmtId="0" fontId="0" fillId="0" borderId="5" xfId="0" applyBorder="1"/>
    <xf numFmtId="0" fontId="3" fillId="3" borderId="15" xfId="0" applyFont="1" applyFill="1" applyBorder="1"/>
    <xf numFmtId="0" fontId="3" fillId="3" borderId="16" xfId="0" applyFont="1" applyFill="1" applyBorder="1"/>
    <xf numFmtId="0" fontId="3" fillId="3" borderId="17" xfId="0" applyFont="1" applyFill="1" applyBorder="1"/>
    <xf numFmtId="0" fontId="0" fillId="0" borderId="5" xfId="0" applyBorder="1" applyAlignment="1">
      <alignment wrapText="1"/>
    </xf>
    <xf numFmtId="0" fontId="6" fillId="0" borderId="0" xfId="0" applyFont="1"/>
    <xf numFmtId="0" fontId="0" fillId="4" borderId="3" xfId="0" applyFill="1" applyBorder="1" applyAlignment="1">
      <alignment horizontal="left" vertical="center"/>
    </xf>
    <xf numFmtId="0" fontId="0" fillId="4" borderId="10" xfId="0" applyFill="1" applyBorder="1" applyAlignment="1">
      <alignment vertical="center" wrapText="1"/>
    </xf>
    <xf numFmtId="44" fontId="0" fillId="0" borderId="12" xfId="0" applyNumberFormat="1" applyBorder="1"/>
    <xf numFmtId="44" fontId="0" fillId="4" borderId="12" xfId="0" applyNumberFormat="1" applyFill="1" applyBorder="1"/>
    <xf numFmtId="44" fontId="0" fillId="0" borderId="28" xfId="0" applyNumberFormat="1" applyBorder="1"/>
    <xf numFmtId="0" fontId="3" fillId="4" borderId="30" xfId="0" applyFont="1" applyFill="1" applyBorder="1" applyAlignment="1">
      <alignment horizontal="right"/>
    </xf>
    <xf numFmtId="0" fontId="3" fillId="4" borderId="31" xfId="0" applyFont="1" applyFill="1" applyBorder="1" applyAlignment="1">
      <alignment horizontal="right"/>
    </xf>
    <xf numFmtId="0" fontId="3" fillId="4" borderId="28" xfId="0" applyFont="1" applyFill="1" applyBorder="1" applyAlignment="1">
      <alignment horizontal="center"/>
    </xf>
    <xf numFmtId="44" fontId="0" fillId="4" borderId="1" xfId="0" applyNumberFormat="1" applyFill="1" applyBorder="1" applyAlignment="1">
      <alignment horizontal="right"/>
    </xf>
    <xf numFmtId="44" fontId="3" fillId="4" borderId="12" xfId="0" applyNumberFormat="1" applyFont="1" applyFill="1" applyBorder="1"/>
    <xf numFmtId="0" fontId="2" fillId="4" borderId="27" xfId="0" applyFont="1" applyFill="1" applyBorder="1" applyAlignment="1">
      <alignment vertical="center" wrapText="1"/>
    </xf>
    <xf numFmtId="0" fontId="2" fillId="4" borderId="11" xfId="0" applyFont="1" applyFill="1" applyBorder="1" applyAlignment="1">
      <alignment vertical="center" wrapText="1"/>
    </xf>
    <xf numFmtId="0" fontId="9" fillId="0" borderId="5" xfId="0" applyFont="1" applyBorder="1"/>
    <xf numFmtId="44" fontId="0" fillId="0" borderId="1" xfId="0" applyNumberFormat="1" applyBorder="1"/>
    <xf numFmtId="0" fontId="0" fillId="0" borderId="28" xfId="0" applyBorder="1" applyAlignment="1">
      <alignment horizontal="center"/>
    </xf>
    <xf numFmtId="0" fontId="0" fillId="4" borderId="33" xfId="0" applyFill="1" applyBorder="1" applyAlignment="1">
      <alignment horizontal="left" vertical="top"/>
    </xf>
    <xf numFmtId="0" fontId="0" fillId="4" borderId="32" xfId="0" applyFill="1" applyBorder="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0" fillId="4" borderId="21" xfId="0" applyFill="1" applyBorder="1" applyAlignment="1">
      <alignment horizontal="left" vertical="top"/>
    </xf>
    <xf numFmtId="0" fontId="0" fillId="4" borderId="22" xfId="0" applyFill="1" applyBorder="1" applyAlignment="1">
      <alignment horizontal="left" vertical="top"/>
    </xf>
    <xf numFmtId="0" fontId="0" fillId="4" borderId="23" xfId="0" applyFill="1" applyBorder="1" applyAlignment="1">
      <alignment horizontal="left" vertical="top"/>
    </xf>
    <xf numFmtId="0" fontId="0" fillId="8" borderId="33" xfId="0" applyFill="1" applyBorder="1" applyAlignment="1">
      <alignment vertical="top"/>
    </xf>
    <xf numFmtId="44" fontId="0" fillId="4" borderId="38" xfId="0" applyNumberFormat="1" applyFill="1" applyBorder="1"/>
    <xf numFmtId="44" fontId="0" fillId="0" borderId="12" xfId="0" applyNumberFormat="1" applyBorder="1" applyAlignment="1">
      <alignment horizontal="center" vertical="center"/>
    </xf>
    <xf numFmtId="0" fontId="3" fillId="4" borderId="37" xfId="0" applyFont="1" applyFill="1" applyBorder="1" applyAlignment="1">
      <alignment horizontal="center"/>
    </xf>
    <xf numFmtId="44" fontId="0" fillId="6" borderId="1" xfId="0" applyNumberFormat="1" applyFill="1" applyBorder="1" applyProtection="1">
      <protection locked="0"/>
    </xf>
    <xf numFmtId="2" fontId="0" fillId="0" borderId="0" xfId="0" applyNumberFormat="1"/>
    <xf numFmtId="0" fontId="7" fillId="4" borderId="21" xfId="0" applyFont="1"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4" fillId="4" borderId="24" xfId="0" applyFont="1" applyFill="1" applyBorder="1" applyAlignment="1">
      <alignment wrapText="1"/>
    </xf>
    <xf numFmtId="0" fontId="0" fillId="4" borderId="25" xfId="0" applyFill="1" applyBorder="1" applyAlignment="1">
      <alignment wrapText="1"/>
    </xf>
    <xf numFmtId="0" fontId="0" fillId="4" borderId="26" xfId="0" applyFill="1" applyBorder="1" applyAlignment="1">
      <alignment wrapText="1"/>
    </xf>
    <xf numFmtId="0" fontId="3" fillId="4" borderId="5" xfId="0" applyFont="1" applyFill="1" applyBorder="1" applyAlignment="1">
      <alignment horizontal="right"/>
    </xf>
    <xf numFmtId="0" fontId="3" fillId="4" borderId="1" xfId="0" applyFont="1" applyFill="1" applyBorder="1" applyAlignment="1">
      <alignment horizontal="right"/>
    </xf>
    <xf numFmtId="0" fontId="3" fillId="4" borderId="39" xfId="0" applyFont="1" applyFill="1" applyBorder="1" applyAlignment="1">
      <alignment horizontal="right"/>
    </xf>
    <xf numFmtId="0" fontId="3" fillId="4" borderId="37" xfId="0" applyFont="1" applyFill="1" applyBorder="1" applyAlignment="1">
      <alignment horizontal="right"/>
    </xf>
    <xf numFmtId="0" fontId="3" fillId="8" borderId="34" xfId="0" applyFont="1" applyFill="1" applyBorder="1" applyAlignment="1">
      <alignment horizontal="left"/>
    </xf>
    <xf numFmtId="0" fontId="3" fillId="8" borderId="35" xfId="0" applyFont="1" applyFill="1" applyBorder="1" applyAlignment="1">
      <alignment horizontal="left"/>
    </xf>
    <xf numFmtId="0" fontId="3" fillId="8" borderId="36" xfId="0" applyFont="1" applyFill="1" applyBorder="1" applyAlignment="1">
      <alignment horizontal="left"/>
    </xf>
    <xf numFmtId="0" fontId="0" fillId="4" borderId="32" xfId="0" applyFill="1" applyBorder="1" applyAlignment="1">
      <alignment horizontal="left" vertical="top"/>
    </xf>
    <xf numFmtId="0" fontId="0" fillId="4" borderId="0" xfId="0" applyFill="1" applyAlignment="1">
      <alignment horizontal="left" vertical="top"/>
    </xf>
    <xf numFmtId="0" fontId="0" fillId="4" borderId="24" xfId="0" applyFill="1" applyBorder="1" applyAlignment="1">
      <alignment horizontal="left" vertical="top" wrapText="1"/>
    </xf>
    <xf numFmtId="0" fontId="0" fillId="4" borderId="25" xfId="0" applyFill="1" applyBorder="1" applyAlignment="1">
      <alignment horizontal="left" vertical="top" wrapText="1"/>
    </xf>
    <xf numFmtId="0" fontId="0" fillId="4" borderId="26" xfId="0" applyFill="1" applyBorder="1" applyAlignment="1">
      <alignment horizontal="left" vertical="top" wrapText="1"/>
    </xf>
    <xf numFmtId="0" fontId="10" fillId="7" borderId="0" xfId="0" applyFont="1" applyFill="1" applyAlignment="1">
      <alignment horizontal="left" wrapText="1"/>
    </xf>
    <xf numFmtId="0" fontId="1" fillId="2" borderId="8" xfId="1" applyBorder="1" applyAlignment="1" applyProtection="1">
      <alignment horizontal="center"/>
      <protection locked="0"/>
    </xf>
    <xf numFmtId="0" fontId="1" fillId="2" borderId="9" xfId="1" applyBorder="1" applyAlignment="1" applyProtection="1">
      <alignment horizontal="center"/>
      <protection locked="0"/>
    </xf>
    <xf numFmtId="0" fontId="1" fillId="2" borderId="20" xfId="1" applyBorder="1" applyAlignment="1" applyProtection="1">
      <alignment horizontal="center"/>
      <protection locked="0"/>
    </xf>
    <xf numFmtId="0" fontId="0" fillId="4" borderId="32" xfId="0" applyFill="1" applyBorder="1" applyAlignment="1">
      <alignment horizontal="left" vertical="top" wrapText="1"/>
    </xf>
    <xf numFmtId="0" fontId="0" fillId="4" borderId="33" xfId="0" applyFill="1" applyBorder="1" applyAlignment="1">
      <alignment horizontal="left" vertical="top"/>
    </xf>
    <xf numFmtId="0" fontId="0" fillId="4" borderId="24" xfId="0" applyFill="1" applyBorder="1" applyAlignment="1">
      <alignment horizontal="left" vertical="top"/>
    </xf>
    <xf numFmtId="0" fontId="0" fillId="4" borderId="25" xfId="0" applyFill="1" applyBorder="1" applyAlignment="1">
      <alignment horizontal="left" vertical="top"/>
    </xf>
    <xf numFmtId="0" fontId="0" fillId="4" borderId="26" xfId="0" applyFill="1" applyBorder="1" applyAlignment="1">
      <alignment horizontal="left" vertical="top"/>
    </xf>
    <xf numFmtId="0" fontId="0" fillId="0" borderId="7" xfId="0" applyBorder="1"/>
    <xf numFmtId="0" fontId="0" fillId="0" borderId="13" xfId="0" applyBorder="1"/>
    <xf numFmtId="0" fontId="0" fillId="0" borderId="29" xfId="0" applyBorder="1"/>
    <xf numFmtId="0" fontId="0" fillId="0" borderId="14" xfId="0" applyBorder="1"/>
    <xf numFmtId="0" fontId="1" fillId="2" borderId="3" xfId="1" applyBorder="1" applyAlignment="1" applyProtection="1">
      <alignment horizontal="center"/>
      <protection locked="0"/>
    </xf>
    <xf numFmtId="0" fontId="1" fillId="2" borderId="4" xfId="1" applyBorder="1" applyAlignment="1" applyProtection="1">
      <alignment horizontal="center"/>
      <protection locked="0"/>
    </xf>
    <xf numFmtId="0" fontId="1" fillId="2" borderId="18" xfId="1" applyBorder="1" applyAlignment="1" applyProtection="1">
      <alignment horizontal="center"/>
      <protection locked="0"/>
    </xf>
    <xf numFmtId="0" fontId="1" fillId="2" borderId="6" xfId="1" applyBorder="1" applyAlignment="1" applyProtection="1">
      <alignment horizontal="center"/>
      <protection locked="0"/>
    </xf>
    <xf numFmtId="0" fontId="1" fillId="2" borderId="2" xfId="1" applyBorder="1" applyAlignment="1" applyProtection="1">
      <alignment horizontal="center"/>
      <protection locked="0"/>
    </xf>
    <xf numFmtId="0" fontId="1" fillId="2" borderId="19" xfId="1" applyBorder="1" applyAlignment="1" applyProtection="1">
      <alignment horizontal="center"/>
      <protection locked="0"/>
    </xf>
    <xf numFmtId="14" fontId="1" fillId="2" borderId="6" xfId="1" applyNumberFormat="1" applyBorder="1" applyAlignment="1" applyProtection="1">
      <alignment horizontal="center"/>
      <protection locked="0"/>
    </xf>
    <xf numFmtId="14" fontId="1" fillId="2" borderId="2" xfId="1" applyNumberFormat="1" applyBorder="1" applyAlignment="1" applyProtection="1">
      <alignment horizontal="center"/>
      <protection locked="0"/>
    </xf>
    <xf numFmtId="14" fontId="1" fillId="2" borderId="19" xfId="1" applyNumberFormat="1" applyBorder="1" applyAlignment="1" applyProtection="1">
      <alignment horizontal="center"/>
      <protection locked="0"/>
    </xf>
    <xf numFmtId="44" fontId="3" fillId="8" borderId="34" xfId="0" applyNumberFormat="1" applyFont="1" applyFill="1" applyBorder="1" applyAlignment="1">
      <alignment horizontal="center"/>
    </xf>
    <xf numFmtId="0" fontId="3" fillId="8" borderId="36"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8" xfId="0" applyFont="1" applyFill="1" applyBorder="1" applyAlignment="1">
      <alignment horizontal="center"/>
    </xf>
    <xf numFmtId="0" fontId="0" fillId="0" borderId="5" xfId="0" applyBorder="1"/>
    <xf numFmtId="0" fontId="0" fillId="0" borderId="1" xfId="0" applyBorder="1"/>
    <xf numFmtId="0" fontId="0" fillId="0" borderId="28" xfId="0" applyBorder="1"/>
    <xf numFmtId="0" fontId="0" fillId="0" borderId="12" xfId="0" applyBorder="1"/>
    <xf numFmtId="0" fontId="9" fillId="3" borderId="5" xfId="0" applyFont="1" applyFill="1" applyBorder="1" applyAlignment="1">
      <alignment wrapText="1"/>
    </xf>
    <xf numFmtId="0" fontId="0" fillId="3" borderId="1" xfId="0" applyFill="1" applyBorder="1"/>
    <xf numFmtId="0" fontId="0" fillId="3" borderId="28" xfId="0" applyFill="1" applyBorder="1"/>
    <xf numFmtId="0" fontId="0" fillId="3" borderId="12" xfId="0" applyFill="1" applyBorder="1"/>
    <xf numFmtId="0" fontId="0" fillId="0" borderId="5" xfId="0" applyBorder="1" applyAlignment="1">
      <alignment wrapText="1"/>
    </xf>
    <xf numFmtId="0" fontId="0" fillId="0" borderId="1" xfId="0" applyBorder="1" applyAlignment="1">
      <alignment wrapText="1"/>
    </xf>
    <xf numFmtId="0" fontId="0" fillId="0" borderId="28" xfId="0" applyBorder="1" applyAlignment="1">
      <alignment wrapText="1"/>
    </xf>
    <xf numFmtId="0" fontId="0" fillId="0" borderId="12" xfId="0" applyBorder="1" applyAlignment="1">
      <alignment wrapText="1"/>
    </xf>
    <xf numFmtId="0" fontId="0" fillId="0" borderId="5" xfId="0" applyBorder="1" applyAlignment="1">
      <alignment horizontal="left" vertical="top"/>
    </xf>
    <xf numFmtId="0" fontId="0" fillId="0" borderId="1" xfId="0" applyBorder="1" applyAlignment="1">
      <alignment horizontal="left" vertical="top"/>
    </xf>
    <xf numFmtId="0" fontId="0" fillId="0" borderId="28" xfId="0" applyBorder="1" applyAlignment="1">
      <alignment horizontal="left" vertical="top"/>
    </xf>
    <xf numFmtId="0" fontId="0" fillId="0" borderId="12" xfId="0" applyBorder="1" applyAlignment="1">
      <alignment horizontal="left" vertical="top"/>
    </xf>
    <xf numFmtId="0" fontId="3" fillId="4" borderId="34" xfId="0" applyFont="1" applyFill="1" applyBorder="1" applyAlignment="1">
      <alignment horizontal="right"/>
    </xf>
    <xf numFmtId="0" fontId="3" fillId="4" borderId="35" xfId="0" applyFont="1" applyFill="1" applyBorder="1" applyAlignment="1">
      <alignment horizontal="right"/>
    </xf>
  </cellXfs>
  <cellStyles count="3">
    <cellStyle name="20% - Accent2" xfId="1" builtinId="34"/>
    <cellStyle name="Normal" xfId="2" xr:uid="{3796FDEE-DE9F-4F10-B053-9A9A29E6233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135255</xdr:rowOff>
    </xdr:from>
    <xdr:to>
      <xdr:col>6</xdr:col>
      <xdr:colOff>245969</xdr:colOff>
      <xdr:row>3</xdr:row>
      <xdr:rowOff>172059</xdr:rowOff>
    </xdr:to>
    <xdr:pic>
      <xdr:nvPicPr>
        <xdr:cNvPr id="2" name="Afbeelding 1" descr="Wunder ontwikkelt het merk VISTA college — Wunder">
          <a:extLst>
            <a:ext uri="{FF2B5EF4-FFF2-40B4-BE49-F238E27FC236}">
              <a16:creationId xmlns:a16="http://schemas.microsoft.com/office/drawing/2014/main" id="{F557E3F0-A465-4F6C-82BF-0A640B8E9C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6715" y="135255"/>
          <a:ext cx="1712819" cy="808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7558-E037-4648-BCE9-8638E46FAB26}">
  <sheetPr>
    <pageSetUpPr fitToPage="1"/>
  </sheetPr>
  <dimension ref="B1:G46"/>
  <sheetViews>
    <sheetView showGridLines="0" tabSelected="1" zoomScale="85" zoomScaleNormal="85" workbookViewId="0">
      <selection activeCell="B6" sqref="B6:D9"/>
    </sheetView>
  </sheetViews>
  <sheetFormatPr defaultRowHeight="14.5" x14ac:dyDescent="0.35"/>
  <cols>
    <col min="2" max="2" width="80" customWidth="1"/>
    <col min="3" max="3" width="20.54296875" customWidth="1"/>
    <col min="4" max="4" width="22.7265625" customWidth="1"/>
    <col min="5" max="5" width="20.54296875" customWidth="1"/>
    <col min="6" max="6" width="22.7265625" customWidth="1"/>
    <col min="7" max="7" width="25.7265625" customWidth="1"/>
    <col min="8" max="9" width="8.7265625" customWidth="1"/>
  </cols>
  <sheetData>
    <row r="1" spans="2:7" ht="15" thickBot="1" x14ac:dyDescent="0.4"/>
    <row r="2" spans="2:7" ht="16" x14ac:dyDescent="0.35">
      <c r="B2" s="36" t="s">
        <v>41</v>
      </c>
      <c r="C2" s="37"/>
      <c r="D2" s="38"/>
    </row>
    <row r="3" spans="2:7" ht="29.25" customHeight="1" thickBot="1" x14ac:dyDescent="0.4">
      <c r="B3" s="39" t="s">
        <v>0</v>
      </c>
      <c r="C3" s="40"/>
      <c r="D3" s="41"/>
      <c r="F3" s="6"/>
      <c r="G3" s="6"/>
    </row>
    <row r="4" spans="2:7" ht="15" thickBot="1" x14ac:dyDescent="0.4">
      <c r="B4" s="25"/>
      <c r="F4" s="6"/>
      <c r="G4" s="6"/>
    </row>
    <row r="5" spans="2:7" ht="15" thickBot="1" x14ac:dyDescent="0.4">
      <c r="B5" s="46" t="s">
        <v>1</v>
      </c>
      <c r="C5" s="47"/>
      <c r="D5" s="48"/>
      <c r="F5" s="6"/>
      <c r="G5" s="6"/>
    </row>
    <row r="6" spans="2:7" x14ac:dyDescent="0.35">
      <c r="B6" s="58" t="s">
        <v>2</v>
      </c>
      <c r="C6" s="50"/>
      <c r="D6" s="59"/>
      <c r="F6" s="6"/>
      <c r="G6" s="6"/>
    </row>
    <row r="7" spans="2:7" x14ac:dyDescent="0.35">
      <c r="B7" s="49"/>
      <c r="C7" s="50"/>
      <c r="D7" s="59"/>
    </row>
    <row r="8" spans="2:7" x14ac:dyDescent="0.35">
      <c r="B8" s="49"/>
      <c r="C8" s="50"/>
      <c r="D8" s="59"/>
    </row>
    <row r="9" spans="2:7" ht="25.5" customHeight="1" thickBot="1" x14ac:dyDescent="0.4">
      <c r="B9" s="60"/>
      <c r="C9" s="61"/>
      <c r="D9" s="62"/>
    </row>
    <row r="10" spans="2:7" ht="15" thickBot="1" x14ac:dyDescent="0.4">
      <c r="B10" s="46" t="s">
        <v>3</v>
      </c>
      <c r="C10" s="47"/>
      <c r="D10" s="48"/>
    </row>
    <row r="11" spans="2:7" x14ac:dyDescent="0.35">
      <c r="B11" s="27" t="s">
        <v>4</v>
      </c>
      <c r="C11" s="28"/>
      <c r="D11" s="29"/>
    </row>
    <row r="12" spans="2:7" x14ac:dyDescent="0.35">
      <c r="B12" s="23"/>
      <c r="C12" s="26"/>
      <c r="D12" s="22"/>
    </row>
    <row r="13" spans="2:7" x14ac:dyDescent="0.35">
      <c r="B13" s="49" t="s">
        <v>5</v>
      </c>
      <c r="C13" s="50"/>
      <c r="D13" s="30">
        <v>1</v>
      </c>
    </row>
    <row r="14" spans="2:7" x14ac:dyDescent="0.35">
      <c r="B14" s="49" t="s">
        <v>6</v>
      </c>
      <c r="C14" s="50"/>
      <c r="D14" s="30">
        <v>1557</v>
      </c>
    </row>
    <row r="15" spans="2:7" x14ac:dyDescent="0.35">
      <c r="B15" s="49" t="s">
        <v>7</v>
      </c>
      <c r="C15" s="50"/>
      <c r="D15" s="30">
        <v>150</v>
      </c>
    </row>
    <row r="16" spans="2:7" x14ac:dyDescent="0.35">
      <c r="B16" s="49" t="s">
        <v>8</v>
      </c>
      <c r="C16" s="50"/>
      <c r="D16" s="30">
        <v>60</v>
      </c>
    </row>
    <row r="17" spans="2:7" x14ac:dyDescent="0.35">
      <c r="B17" s="49" t="s">
        <v>9</v>
      </c>
      <c r="C17" s="50"/>
      <c r="D17" s="30">
        <v>30</v>
      </c>
      <c r="G17" s="35"/>
    </row>
    <row r="18" spans="2:7" ht="48.75" customHeight="1" thickBot="1" x14ac:dyDescent="0.4">
      <c r="B18" s="51" t="s">
        <v>10</v>
      </c>
      <c r="C18" s="52"/>
      <c r="D18" s="53"/>
    </row>
    <row r="19" spans="2:7" x14ac:dyDescent="0.35">
      <c r="B19" s="24"/>
      <c r="C19" s="24"/>
      <c r="D19" s="24"/>
    </row>
    <row r="20" spans="2:7" ht="43.5" customHeight="1" x14ac:dyDescent="0.35">
      <c r="B20" s="54" t="s">
        <v>11</v>
      </c>
      <c r="C20" s="54"/>
      <c r="D20" s="54"/>
      <c r="E20" s="54"/>
      <c r="F20" s="54"/>
      <c r="G20" s="54"/>
    </row>
    <row r="21" spans="2:7" ht="15" thickBot="1" x14ac:dyDescent="0.4"/>
    <row r="22" spans="2:7" ht="50.5" customHeight="1" x14ac:dyDescent="0.35">
      <c r="B22" s="7" t="s">
        <v>12</v>
      </c>
      <c r="C22" s="8" t="s">
        <v>13</v>
      </c>
      <c r="D22" s="8" t="s">
        <v>14</v>
      </c>
      <c r="E22" s="8" t="s">
        <v>15</v>
      </c>
      <c r="F22" s="17" t="s">
        <v>16</v>
      </c>
      <c r="G22" s="18" t="s">
        <v>17</v>
      </c>
    </row>
    <row r="23" spans="2:7" x14ac:dyDescent="0.35">
      <c r="B23" s="19" t="s">
        <v>18</v>
      </c>
      <c r="C23" s="20">
        <v>800</v>
      </c>
      <c r="D23" s="20">
        <v>2000</v>
      </c>
      <c r="E23" s="34">
        <v>0</v>
      </c>
      <c r="F23" s="11">
        <f>E23*D13</f>
        <v>0</v>
      </c>
      <c r="G23" s="32" t="s">
        <v>19</v>
      </c>
    </row>
    <row r="24" spans="2:7" ht="59.5" customHeight="1" x14ac:dyDescent="0.35">
      <c r="B24" s="5" t="s">
        <v>20</v>
      </c>
      <c r="C24" s="20">
        <v>45</v>
      </c>
      <c r="D24" s="20">
        <v>68</v>
      </c>
      <c r="E24" s="34">
        <v>0</v>
      </c>
      <c r="F24" s="21" t="s">
        <v>19</v>
      </c>
      <c r="G24" s="9">
        <f>E24*D14</f>
        <v>0</v>
      </c>
    </row>
    <row r="25" spans="2:7" x14ac:dyDescent="0.35">
      <c r="B25" s="19" t="s">
        <v>21</v>
      </c>
      <c r="C25" s="20">
        <v>45</v>
      </c>
      <c r="D25" s="20">
        <v>68</v>
      </c>
      <c r="E25" s="34">
        <v>0</v>
      </c>
      <c r="F25" s="21" t="s">
        <v>19</v>
      </c>
      <c r="G25" s="9">
        <f>E25*D15</f>
        <v>0</v>
      </c>
    </row>
    <row r="26" spans="2:7" x14ac:dyDescent="0.35">
      <c r="B26" s="1" t="s">
        <v>22</v>
      </c>
      <c r="C26" s="20">
        <v>120</v>
      </c>
      <c r="D26" s="20">
        <v>132</v>
      </c>
      <c r="E26" s="34">
        <v>0</v>
      </c>
      <c r="F26" s="21" t="s">
        <v>19</v>
      </c>
      <c r="G26" s="9">
        <f>E26*D16</f>
        <v>0</v>
      </c>
    </row>
    <row r="27" spans="2:7" x14ac:dyDescent="0.35">
      <c r="B27" s="1" t="s">
        <v>23</v>
      </c>
      <c r="C27" s="20">
        <v>120</v>
      </c>
      <c r="D27" s="20">
        <v>132</v>
      </c>
      <c r="E27" s="34">
        <v>0</v>
      </c>
      <c r="F27" s="21" t="s">
        <v>19</v>
      </c>
      <c r="G27" s="9">
        <f>E27*D17</f>
        <v>0</v>
      </c>
    </row>
    <row r="28" spans="2:7" ht="31" customHeight="1" x14ac:dyDescent="0.35">
      <c r="B28" s="42"/>
      <c r="C28" s="43"/>
      <c r="D28" s="43"/>
      <c r="E28" s="43"/>
      <c r="F28" s="14" t="s">
        <v>24</v>
      </c>
      <c r="G28" s="16" t="s">
        <v>25</v>
      </c>
    </row>
    <row r="29" spans="2:7" ht="31" customHeight="1" x14ac:dyDescent="0.35">
      <c r="B29" s="12"/>
      <c r="C29" s="13"/>
      <c r="D29" s="13"/>
      <c r="E29" s="13"/>
      <c r="F29" s="15">
        <f>SUM(F23:F27)</f>
        <v>0</v>
      </c>
      <c r="G29" s="10">
        <f>SUM(G23:G27)</f>
        <v>0</v>
      </c>
    </row>
    <row r="30" spans="2:7" ht="31" customHeight="1" thickBot="1" x14ac:dyDescent="0.4">
      <c r="B30" s="44" t="s">
        <v>26</v>
      </c>
      <c r="C30" s="45"/>
      <c r="D30" s="45"/>
      <c r="E30" s="45"/>
      <c r="F30" s="33" t="s">
        <v>27</v>
      </c>
      <c r="G30" s="31">
        <f>G29*10</f>
        <v>0</v>
      </c>
    </row>
    <row r="31" spans="2:7" ht="31" customHeight="1" thickBot="1" x14ac:dyDescent="0.4">
      <c r="B31" s="97" t="s">
        <v>28</v>
      </c>
      <c r="C31" s="98"/>
      <c r="D31" s="98"/>
      <c r="E31" s="98"/>
      <c r="F31" s="76">
        <f>F29+G30</f>
        <v>0</v>
      </c>
      <c r="G31" s="77"/>
    </row>
    <row r="33" spans="2:7" ht="15" thickBot="1" x14ac:dyDescent="0.4"/>
    <row r="34" spans="2:7" x14ac:dyDescent="0.35">
      <c r="B34" s="78" t="s">
        <v>29</v>
      </c>
      <c r="C34" s="79"/>
      <c r="D34" s="79"/>
      <c r="E34" s="79"/>
      <c r="F34" s="79"/>
      <c r="G34" s="80"/>
    </row>
    <row r="35" spans="2:7" ht="36.65" customHeight="1" x14ac:dyDescent="0.35">
      <c r="B35" s="81" t="s">
        <v>30</v>
      </c>
      <c r="C35" s="82"/>
      <c r="D35" s="82"/>
      <c r="E35" s="82"/>
      <c r="F35" s="83"/>
      <c r="G35" s="84"/>
    </row>
    <row r="36" spans="2:7" ht="38.15" customHeight="1" x14ac:dyDescent="0.35">
      <c r="B36" s="85" t="s">
        <v>31</v>
      </c>
      <c r="C36" s="86"/>
      <c r="D36" s="86"/>
      <c r="E36" s="86"/>
      <c r="F36" s="87"/>
      <c r="G36" s="88"/>
    </row>
    <row r="37" spans="2:7" ht="36.65" customHeight="1" x14ac:dyDescent="0.35">
      <c r="B37" s="89" t="s">
        <v>32</v>
      </c>
      <c r="C37" s="90"/>
      <c r="D37" s="90"/>
      <c r="E37" s="90"/>
      <c r="F37" s="91"/>
      <c r="G37" s="92"/>
    </row>
    <row r="38" spans="2:7" x14ac:dyDescent="0.35">
      <c r="B38" s="93" t="s">
        <v>33</v>
      </c>
      <c r="C38" s="94"/>
      <c r="D38" s="94"/>
      <c r="E38" s="94"/>
      <c r="F38" s="95"/>
      <c r="G38" s="96"/>
    </row>
    <row r="39" spans="2:7" ht="15" thickBot="1" x14ac:dyDescent="0.4">
      <c r="B39" s="63" t="s">
        <v>34</v>
      </c>
      <c r="C39" s="64"/>
      <c r="D39" s="64"/>
      <c r="E39" s="64"/>
      <c r="F39" s="65"/>
      <c r="G39" s="66"/>
    </row>
    <row r="40" spans="2:7" ht="15" thickBot="1" x14ac:dyDescent="0.4"/>
    <row r="41" spans="2:7" x14ac:dyDescent="0.35">
      <c r="B41" s="2" t="s">
        <v>35</v>
      </c>
      <c r="C41" s="67"/>
      <c r="D41" s="68"/>
      <c r="E41" s="68"/>
      <c r="F41" s="68"/>
      <c r="G41" s="69"/>
    </row>
    <row r="42" spans="2:7" x14ac:dyDescent="0.35">
      <c r="B42" s="3" t="s">
        <v>36</v>
      </c>
      <c r="C42" s="70"/>
      <c r="D42" s="71"/>
      <c r="E42" s="71"/>
      <c r="F42" s="71"/>
      <c r="G42" s="72"/>
    </row>
    <row r="43" spans="2:7" x14ac:dyDescent="0.35">
      <c r="B43" s="3" t="s">
        <v>37</v>
      </c>
      <c r="C43" s="70"/>
      <c r="D43" s="71"/>
      <c r="E43" s="71"/>
      <c r="F43" s="71"/>
      <c r="G43" s="72"/>
    </row>
    <row r="44" spans="2:7" x14ac:dyDescent="0.35">
      <c r="B44" s="3" t="s">
        <v>38</v>
      </c>
      <c r="C44" s="70"/>
      <c r="D44" s="71"/>
      <c r="E44" s="71"/>
      <c r="F44" s="71"/>
      <c r="G44" s="72"/>
    </row>
    <row r="45" spans="2:7" x14ac:dyDescent="0.35">
      <c r="B45" s="3" t="s">
        <v>39</v>
      </c>
      <c r="C45" s="73"/>
      <c r="D45" s="74"/>
      <c r="E45" s="74"/>
      <c r="F45" s="74"/>
      <c r="G45" s="75"/>
    </row>
    <row r="46" spans="2:7" ht="124" customHeight="1" thickBot="1" x14ac:dyDescent="0.4">
      <c r="B46" s="4" t="s">
        <v>40</v>
      </c>
      <c r="C46" s="55"/>
      <c r="D46" s="56"/>
      <c r="E46" s="56"/>
      <c r="F46" s="56"/>
      <c r="G46" s="57"/>
    </row>
  </sheetData>
  <sheetProtection algorithmName="SHA-512" hashValue="quDkLjVEsyE4h3GREgztbxuieeGYcy4GYCTuSYFvbhDDr/fYEoq+JuLvBEXl2yBkSwW2e/4eX3Dzt069ynU8BA==" saltValue="QQBTDojWdsofsVz9fYav8w==" spinCount="100000" sheet="1" objects="1" scenarios="1"/>
  <mergeCells count="28">
    <mergeCell ref="C46:G46"/>
    <mergeCell ref="B5:D5"/>
    <mergeCell ref="B6:D9"/>
    <mergeCell ref="B39:G39"/>
    <mergeCell ref="C41:G41"/>
    <mergeCell ref="C42:G42"/>
    <mergeCell ref="C43:G43"/>
    <mergeCell ref="C44:G44"/>
    <mergeCell ref="C45:G45"/>
    <mergeCell ref="F31:G31"/>
    <mergeCell ref="B34:G34"/>
    <mergeCell ref="B35:G35"/>
    <mergeCell ref="B36:G36"/>
    <mergeCell ref="B37:G37"/>
    <mergeCell ref="B38:G38"/>
    <mergeCell ref="B31:E31"/>
    <mergeCell ref="B2:D2"/>
    <mergeCell ref="B3:D3"/>
    <mergeCell ref="B28:E28"/>
    <mergeCell ref="B30:E30"/>
    <mergeCell ref="B10:D10"/>
    <mergeCell ref="B13:C13"/>
    <mergeCell ref="B14:C14"/>
    <mergeCell ref="B15:C15"/>
    <mergeCell ref="B16:C16"/>
    <mergeCell ref="B17:C17"/>
    <mergeCell ref="B18:D18"/>
    <mergeCell ref="B20:G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7472AF7829D041A30ABE52EC16274A" ma:contentTypeVersion="3" ma:contentTypeDescription="Een nieuw document maken." ma:contentTypeScope="" ma:versionID="6b84675e3791d7e4ff2ccda219dd5e40">
  <xsd:schema xmlns:xsd="http://www.w3.org/2001/XMLSchema" xmlns:xs="http://www.w3.org/2001/XMLSchema" xmlns:p="http://schemas.microsoft.com/office/2006/metadata/properties" xmlns:ns2="db43973e-0348-4a83-b29e-fee82123c000" targetNamespace="http://schemas.microsoft.com/office/2006/metadata/properties" ma:root="true" ma:fieldsID="7ca8278bb77dd3dbe2d793bac4659738" ns2:_="">
    <xsd:import namespace="db43973e-0348-4a83-b29e-fee82123c00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3973e-0348-4a83-b29e-fee82123c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C61266-0810-4EC8-97CF-19F0A9D4EDC8}">
  <ds:schemaRef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b43973e-0348-4a83-b29e-fee82123c00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1F24427-3181-4714-8118-A0D2C4886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3973e-0348-4a83-b29e-fee82123c0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99464-78CC-4CD8-9F42-C5B1DCDF29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Jacqueline (J.J.M.) Brouwers</dc:creator>
  <cp:keywords/>
  <dc:description/>
  <cp:lastModifiedBy>Jacqueline (J.J.M.) Brouwers</cp:lastModifiedBy>
  <cp:revision/>
  <dcterms:created xsi:type="dcterms:W3CDTF">2025-06-25T06:31:15Z</dcterms:created>
  <dcterms:modified xsi:type="dcterms:W3CDTF">2025-08-27T11:08:45Z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0x010100907472AF7829D041A30ABE52EC16274A</vt:lpwstr>
  </property>
</Properties>
</file>