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O:\D-FC Inkoop\3. Inkooptrajecten\2025-004-LATE-EA-Lichtreclame en bewegwijzering\b) Aanbestedingsdocumenten\Concepten\2) Bijlagen\"/>
    </mc:Choice>
  </mc:AlternateContent>
  <xr:revisionPtr revIDLastSave="0" documentId="13_ncr:1_{46AC8485-EDAC-4FD7-9839-E5F2EE5A4057}" xr6:coauthVersionLast="47" xr6:coauthVersionMax="47" xr10:uidLastSave="{00000000-0000-0000-0000-000000000000}"/>
  <bookViews>
    <workbookView xWindow="-25320" yWindow="300" windowWidth="25440" windowHeight="15270" xr2:uid="{FAC61927-6650-4806-ABED-75085BE17902}"/>
  </bookViews>
  <sheets>
    <sheet name="Voorblad" sheetId="2" r:id="rId1"/>
    <sheet name="Productprijzen" sheetId="1" r:id="rId2"/>
    <sheet name="Onderhoud gevel- en daklogo's" sheetId="3" r:id="rId3"/>
    <sheet name="Uurtarieven extra werkzaamheden"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4" l="1"/>
  <c r="D4" i="4"/>
  <c r="E26" i="3"/>
  <c r="E27" i="3"/>
  <c r="E28" i="3"/>
  <c r="E29" i="3"/>
  <c r="E30" i="3"/>
  <c r="E31" i="3"/>
  <c r="E32" i="3"/>
  <c r="E33" i="3"/>
  <c r="E34" i="3"/>
  <c r="E35" i="3"/>
  <c r="E36" i="3"/>
  <c r="E37" i="3"/>
  <c r="E38" i="3"/>
  <c r="E39" i="3"/>
  <c r="E25" i="3"/>
  <c r="E45" i="3"/>
  <c r="E44" i="3"/>
  <c r="E43" i="3"/>
  <c r="D6" i="4" l="1"/>
  <c r="C27" i="2" s="1"/>
  <c r="E40" i="3"/>
  <c r="E46" i="3"/>
  <c r="D49" i="3" l="1"/>
  <c r="C26" i="2" s="1"/>
  <c r="E5" i="1"/>
  <c r="E6" i="1"/>
  <c r="E7" i="1"/>
  <c r="E8" i="1"/>
  <c r="E9" i="1"/>
  <c r="E10" i="1"/>
  <c r="E4" i="1"/>
  <c r="E11" i="1" l="1"/>
  <c r="C25" i="2" s="1"/>
  <c r="C28" i="2" s="1"/>
</calcChain>
</file>

<file path=xl/sharedStrings.xml><?xml version="1.0" encoding="utf-8"?>
<sst xmlns="http://schemas.openxmlformats.org/spreadsheetml/2006/main" count="99" uniqueCount="80">
  <si>
    <t>Nr.</t>
  </si>
  <si>
    <t>Productomschrijving</t>
  </si>
  <si>
    <t>Aantal</t>
  </si>
  <si>
    <t>Eenheidsprijs (excl. btw)</t>
  </si>
  <si>
    <t>Totaalprijs (excl. btw)</t>
  </si>
  <si>
    <t>G1</t>
  </si>
  <si>
    <t>G2</t>
  </si>
  <si>
    <t>G3</t>
  </si>
  <si>
    <t>Gevelreclame met led-verlichting (conform pdf. tek. 3)</t>
  </si>
  <si>
    <t>G4</t>
  </si>
  <si>
    <t>G4b</t>
  </si>
  <si>
    <t>G5</t>
  </si>
  <si>
    <t>G6</t>
  </si>
  <si>
    <t>I. Voorblad</t>
  </si>
  <si>
    <t>II. Inschrijfprijs</t>
  </si>
  <si>
    <t>Naam</t>
  </si>
  <si>
    <t> </t>
  </si>
  <si>
    <t>Organisatie</t>
  </si>
  <si>
    <t>Functie</t>
  </si>
  <si>
    <t>Handtekening</t>
  </si>
  <si>
    <t xml:space="preserve">Inschrijver wordt verzocht zijn tarieven (excl. btw) op te geven. Hiervoor dient Inschrijver enkel de roze gearceerde cellen in te vullen. Inschrijver wordt verzocht het Prijzenblad volledig in te vullen, rechtsgeldig te ondertekenen en toe te voegen aan de Inschrijving. Inschrijver dient eventuele bijkomende kosten (handelingskosten, reiskosten, administratiekosten, servicekosten, etc.)  - anders dan specifiek aangegeven in dit Prijzenblad - te verdisconteren in de uitgevraagde tarieven. Opdrachtgever gaat uit van "all-in" tarieven.  </t>
  </si>
  <si>
    <t>Prijzenblad Lichtreclame en bewegwijzering</t>
  </si>
  <si>
    <t>Prijswens 1:</t>
  </si>
  <si>
    <t>Inschrijver dient voor de drie prijswensen (zie werkbladen) de gevraagde gegevens in te vullen in de roze gemarkeerde cellen. Bij de berekening van de totale inschrijfprijs wordt uitgegaan van:
•	de opgegeven all-in prijzen voor de producten (Prijswens 1),
•	de onderhoudskosten voor gevel- en daklogo’s (Prijswens 2),
•	en de uurtarieven voor aanvullende werkzaamheden (Prijswens 3).</t>
  </si>
  <si>
    <t>II. Totaalprijs:</t>
  </si>
  <si>
    <t>TOTAALPRIJS  (Excl. BTW)</t>
  </si>
  <si>
    <t>Prijswens 2:</t>
  </si>
  <si>
    <t>Locatie (LED)</t>
  </si>
  <si>
    <t>Kosten kraan/hoogwerker</t>
  </si>
  <si>
    <t>Kosten onderhoud</t>
  </si>
  <si>
    <t>Sterrenlaan 4</t>
  </si>
  <si>
    <t>Sterrenlaan 8</t>
  </si>
  <si>
    <t>Sterrenlaan 10</t>
  </si>
  <si>
    <t>Vijfkamplaan 4</t>
  </si>
  <si>
    <t>Vijfkamplaan 6</t>
  </si>
  <si>
    <t>Het Eeuwsel 2</t>
  </si>
  <si>
    <t>De Run 4250</t>
  </si>
  <si>
    <t>Furkapas 4</t>
  </si>
  <si>
    <t>Furkapas 1</t>
  </si>
  <si>
    <t>Automotive Campus 250</t>
  </si>
  <si>
    <t>Habsburglaan</t>
  </si>
  <si>
    <t>Croy 49</t>
  </si>
  <si>
    <t>Willem de Rijkelaan 3</t>
  </si>
  <si>
    <t>Limburglaan 41-43</t>
  </si>
  <si>
    <t>De Blécourtstraat 1</t>
  </si>
  <si>
    <t>Kosten totaal (per onderhoudsbeurt)</t>
  </si>
  <si>
    <t>Locatie (NEON)</t>
  </si>
  <si>
    <r>
      <rPr>
        <u/>
        <sz val="11"/>
        <color theme="1"/>
        <rFont val="Aptos Narrow"/>
        <family val="2"/>
        <scheme val="minor"/>
      </rPr>
      <t>Instructie voor invullen onderhoudskosten per locatie:</t>
    </r>
    <r>
      <rPr>
        <sz val="11"/>
        <color theme="1"/>
        <rFont val="Aptos Narrow"/>
        <family val="2"/>
        <scheme val="minor"/>
      </rPr>
      <t xml:space="preserve">
Inschrijver wordt verzocht één totaalprijs per onderhoudsbeurt op te geven, per locatie. Deze totaalprijs bestaat uit:
•de kosten voor inzet van een kraan of hoogwerker (indien nodig), én
•kosten voor het uitvoeren van het volledige onderhoud volgens de specificaties.
De prijs in de kolom ‘Kosten totaal (per onderhoudsbeurt)’ betreft dus het volledige bedrag voor één onderhoudsbeurt per locatie (eens per 3 jaar), inclusief alle genoemde werkzaamheden en kleine reparaties tot €150.</t>
    </r>
  </si>
  <si>
    <t>TOTAAL NEON excl. Btw</t>
  </si>
  <si>
    <t>TOTAAL LED excl. Btw</t>
  </si>
  <si>
    <t>TOTAAL Productprijzen excl. btw</t>
  </si>
  <si>
    <t>TOTAAL onderhoud(excl. BTW)</t>
  </si>
  <si>
    <t>TOTAAL Productprijzen (excl. Btw)</t>
  </si>
  <si>
    <t>TOTAAL Onderhoud (excl. Btw)</t>
  </si>
  <si>
    <t>TOTAAL Uurtarieven (excl. Btw)</t>
  </si>
  <si>
    <t>Onderstaand de Totaalprijs van de 3 prijswensen opgeteld. 
LET OP: prijswens 2 is gedeeld door 3 omdat er maar 1 keer in de 3 jaar onderhoud plaatsvindt.</t>
  </si>
  <si>
    <t>Rol / activiteit</t>
  </si>
  <si>
    <t>Vast aantal uren</t>
  </si>
  <si>
    <t>Uurtarief (in te vullen door inschrijver)</t>
  </si>
  <si>
    <t>Totaalbedrag</t>
  </si>
  <si>
    <t>Totaalprijs aanvullende werkzaamheden</t>
  </si>
  <si>
    <t>Toelichting:</t>
  </si>
  <si>
    <t>Inschrijver dient voor onderstaande aanvullende werkzaamheden een vast uurtarief op te geven. Het betreft maatwerkdiensten die niet vallen onder de vaste productprijzen, zoals weergegeven in de prijstabel (dakreclame, bewegwijzering, zuilen etc.). Deze werkzaamheden kunnen voortvloeien uit specifieke verzoeken, correctief onderhoud of aanpassingen aan reeds geplaatste objecten.</t>
  </si>
  <si>
    <t xml:space="preserve">Ontwerper </t>
  </si>
  <si>
    <t xml:space="preserve">Monteur* </t>
  </si>
  <si>
    <t>* Dit betreft de daadwerkelijke uren waarop de monteur op locatie werkzaamheden uitvoert. De reistijd van en naar de locatie is inbegrepen in het opgegeven uurtarief en mag niet apart worden gefactureerd.</t>
  </si>
  <si>
    <t>Verwijzingszuil op terrein (Bijlage 11)</t>
  </si>
  <si>
    <t>Sticker voor verwijzingszuil (Bijlage 11)</t>
  </si>
  <si>
    <t>Bord binnenbewegwijzering (Bijlage 12)</t>
  </si>
  <si>
    <t>Haakse uitsteker toiletten (montage aan wand/plafond) (Bijlage 14)</t>
  </si>
  <si>
    <t>Dakreclame incl. betonnen voeten (Bijlage 16)</t>
  </si>
  <si>
    <t>Spandoek volgens Sample maar andere afmetingen. Frame volgens bijlage 13</t>
  </si>
  <si>
    <t>Zie Bijlage 14</t>
  </si>
  <si>
    <t>Zie voor nieuwe huisstijl "huisstijlhandboek (Bijlage 18)"</t>
  </si>
  <si>
    <t xml:space="preserve">Belettering / kleuren volgens nieuwe huisstijl. </t>
  </si>
  <si>
    <t xml:space="preserve">Volgens Bijlage 17 maar dan "SUMMA" volgens nieuwe huisstijl (zie foto onderaan). Afmetingen 4000mm bij 860mm </t>
  </si>
  <si>
    <t xml:space="preserve">Volgens Bijlage 16 maar dan "SUMMA" volgens nieuwe huisstijl (zie foto onderaan). Afmetingen 4000mm bij 860mm </t>
  </si>
  <si>
    <t>Spandoek 2050 x 3570 mm, incl. frame (Bijlage 13) en bevestiging (conform foto (Bijlage 19/tekening )</t>
  </si>
  <si>
    <t>Belettering / kleuren volgens nieuwe huisstijl.Zie ook foto in leidraad paragraaf 3.1.</t>
  </si>
  <si>
    <r>
      <rPr>
        <b/>
        <sz val="11"/>
        <color theme="1"/>
        <rFont val="Aptos Narrow"/>
        <family val="2"/>
        <scheme val="minor"/>
      </rPr>
      <t xml:space="preserve">Toelichting:
</t>
    </r>
    <r>
      <rPr>
        <sz val="11"/>
        <color theme="1"/>
        <rFont val="Aptos Narrow"/>
        <family val="2"/>
        <scheme val="minor"/>
      </rPr>
      <t>Dit onderdeel betreft het onderhoud van logo’s (lichtreclames) die geplaatst zijn op gevels of daken van de genoemde locaties.
-	Dit overzicht wordt ook gebruikt als uitgangspunt bij het vervallen of bijplaatsen van Lichtreclames.</t>
    </r>
    <r>
      <rPr>
        <b/>
        <sz val="11"/>
        <color theme="1"/>
        <rFont val="Aptos Narrow"/>
        <family val="2"/>
        <scheme val="minor"/>
      </rPr>
      <t xml:space="preserve">
</t>
    </r>
    <r>
      <rPr>
        <u/>
        <sz val="11"/>
        <color theme="1"/>
        <rFont val="Aptos Narrow"/>
        <family val="2"/>
        <scheme val="minor"/>
      </rPr>
      <t xml:space="preserve">
Specificaties van het onderhoud:</t>
    </r>
    <r>
      <rPr>
        <sz val="11"/>
        <color theme="1"/>
        <rFont val="Aptos Narrow"/>
        <family val="2"/>
        <scheme val="minor"/>
      </rPr>
      <t xml:space="preserve">
•	 Volledige controle op de conditie en werking van het logo of lichtreclame-object.
•	 Controle en waar nodig bijstelling van de verankeringspunten (zoals bouten/moeren) naar gevel of dak.
•	 Grondige reiniging van alle onderdelen, zowel aan de binnenzijde als buitenzijde.
•	 Controle van alle LED-systemen, inclusief elektrische bekabeling, voedingen en transformatoren.
•	 Kleine reparaties tot €150 per onderhoudsbeurt zijn </t>
    </r>
    <r>
      <rPr>
        <u/>
        <sz val="11"/>
        <color theme="1"/>
        <rFont val="Aptos Narrow"/>
        <family val="2"/>
        <scheme val="minor"/>
      </rPr>
      <t>inbegrepen in de prijs van het onderhoud.</t>
    </r>
    <r>
      <rPr>
        <sz val="11"/>
        <color theme="1"/>
        <rFont val="Aptos Narrow"/>
        <family val="2"/>
        <scheme val="minor"/>
      </rPr>
      <t xml:space="preserve">
•	 Grotere reparaties boven €150 worden niet standaard uitgevoerd, maar alleen na overleg met de          
opdrachtgever en, indien gewenst, op basis van een aparte prijsopgave.
Het onderhoud vindt plaats één keer per drie jaar per locatie.
Op de foto’s in bijlagen is zowel het logo als de positie (inclusief hoogte) van het logo zichtbaar. Indien het voor u lastig is om op basis hiervan een realistische prijsopgave te doen, kunt u een locatiebezoek inplannen. Zie foto's in map "Bijlage 9 Foto's LED lichtreclame + Bijlage 10 Neon lichtreclame foto's".
Voor het plannen van een bezichtiging op locatie kunt u contact opnemen met:
Marcel van Kessel
📞 0631675422
✉️ mcg.vankessel@summacollege.nl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</si>
</sst>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 #,##0.00;&quot;€&quot;\ \-#,##0.00"/>
    <numFmt numFmtId="44" formatCode="_ &quot;€&quot;\ * #,##0.00_ ;_ &quot;€&quot;\ * \-#,##0.00_ ;_ &quot;€&quot;\ * &quot;-&quot;??_ ;_ @_ "/>
    <numFmt numFmtId="164" formatCode="_-&quot;€&quot;\ * #,##0.00_-;_-&quot;€&quot;\ * #,##0.00\-;_-&quot;€&quot;\ * &quot;-&quot;??_-;_-@_-"/>
    <numFmt numFmtId="165" formatCode="&quot;€&quot;\ #,##0.00"/>
  </numFmts>
  <fonts count="15" x14ac:knownFonts="1">
    <font>
      <sz val="11"/>
      <color theme="1"/>
      <name val="Aptos Narrow"/>
      <family val="2"/>
      <scheme val="minor"/>
    </font>
    <font>
      <b/>
      <sz val="11"/>
      <color theme="1"/>
      <name val="Aptos Narrow"/>
      <family val="2"/>
      <scheme val="minor"/>
    </font>
    <font>
      <sz val="11"/>
      <color theme="1"/>
      <name val="Arial"/>
      <family val="2"/>
    </font>
    <font>
      <b/>
      <sz val="10"/>
      <color rgb="FF000000"/>
      <name val="Aptos Narrow"/>
      <family val="2"/>
      <scheme val="minor"/>
    </font>
    <font>
      <b/>
      <sz val="8"/>
      <color rgb="FF000000"/>
      <name val="Aptos Narrow"/>
      <family val="2"/>
      <scheme val="minor"/>
    </font>
    <font>
      <sz val="8"/>
      <color rgb="FF000000"/>
      <name val="Calibri"/>
      <family val="2"/>
    </font>
    <font>
      <sz val="10"/>
      <color indexed="62"/>
      <name val="Verdana"/>
      <family val="2"/>
    </font>
    <font>
      <b/>
      <sz val="10"/>
      <color indexed="9"/>
      <name val="Verdana"/>
      <family val="2"/>
    </font>
    <font>
      <sz val="10"/>
      <color indexed="8"/>
      <name val="Verdana"/>
      <family val="2"/>
    </font>
    <font>
      <sz val="10"/>
      <name val="Verdana"/>
      <family val="2"/>
    </font>
    <font>
      <u/>
      <sz val="11"/>
      <color theme="1"/>
      <name val="Aptos Narrow"/>
      <family val="2"/>
      <scheme val="minor"/>
    </font>
    <font>
      <b/>
      <sz val="10"/>
      <name val="Verdana"/>
      <family val="2"/>
    </font>
    <font>
      <b/>
      <sz val="10"/>
      <color indexed="8"/>
      <name val="Verdana"/>
      <family val="2"/>
    </font>
    <font>
      <sz val="11"/>
      <name val="Calibri"/>
      <family val="2"/>
    </font>
    <font>
      <b/>
      <u/>
      <sz val="11"/>
      <color theme="1"/>
      <name val="Calibri"/>
      <family val="2"/>
    </font>
  </fonts>
  <fills count="6">
    <fill>
      <patternFill patternType="none"/>
    </fill>
    <fill>
      <patternFill patternType="gray125"/>
    </fill>
    <fill>
      <patternFill patternType="solid">
        <fgColor rgb="FFFFFFFF"/>
        <bgColor rgb="FF000000"/>
      </patternFill>
    </fill>
    <fill>
      <patternFill patternType="solid">
        <fgColor rgb="FFF491C8"/>
        <bgColor indexed="64"/>
      </patternFill>
    </fill>
    <fill>
      <patternFill patternType="solid">
        <fgColor rgb="FF0064B4"/>
        <bgColor indexed="64"/>
      </patternFill>
    </fill>
    <fill>
      <patternFill patternType="solid">
        <fgColor rgb="FFFF8F1C"/>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2">
    <xf numFmtId="0" fontId="0" fillId="0" borderId="0"/>
    <xf numFmtId="0" fontId="2" fillId="0" borderId="0"/>
  </cellStyleXfs>
  <cellXfs count="60">
    <xf numFmtId="0" fontId="0" fillId="0" borderId="0" xfId="0"/>
    <xf numFmtId="0" fontId="3" fillId="0" borderId="0" xfId="1" applyFont="1" applyAlignment="1">
      <alignment vertical="top" wrapText="1"/>
    </xf>
    <xf numFmtId="0" fontId="4" fillId="2" borderId="0" xfId="0" applyFont="1" applyFill="1" applyAlignment="1">
      <alignment vertical="top" wrapText="1"/>
    </xf>
    <xf numFmtId="0" fontId="5" fillId="0" borderId="0" xfId="0" applyFont="1" applyAlignment="1">
      <alignment vertical="top" wrapText="1"/>
    </xf>
    <xf numFmtId="0" fontId="0" fillId="0" borderId="0" xfId="0" applyAlignment="1">
      <alignment horizontal="left" vertical="top" wrapText="1"/>
    </xf>
    <xf numFmtId="0" fontId="7" fillId="4" borderId="1" xfId="0" applyFont="1" applyFill="1" applyBorder="1" applyAlignment="1">
      <alignment vertical="center" wrapText="1"/>
    </xf>
    <xf numFmtId="0" fontId="0" fillId="0" borderId="0" xfId="0" applyAlignment="1">
      <alignment vertical="center"/>
    </xf>
    <xf numFmtId="0" fontId="8" fillId="5" borderId="1" xfId="0" applyFont="1" applyFill="1" applyBorder="1"/>
    <xf numFmtId="164" fontId="8" fillId="0" borderId="1" xfId="0" applyNumberFormat="1" applyFont="1" applyBorder="1"/>
    <xf numFmtId="0" fontId="0" fillId="0" borderId="1" xfId="0" applyBorder="1" applyAlignment="1">
      <alignment vertical="center" wrapText="1"/>
    </xf>
    <xf numFmtId="165" fontId="9" fillId="3" borderId="1" xfId="0" applyNumberFormat="1" applyFont="1" applyFill="1" applyBorder="1" applyProtection="1">
      <protection locked="0"/>
    </xf>
    <xf numFmtId="0" fontId="1" fillId="0" borderId="0" xfId="0" applyFont="1" applyAlignment="1">
      <alignment horizontal="left" vertical="top" wrapText="1"/>
    </xf>
    <xf numFmtId="0" fontId="11" fillId="0" borderId="1" xfId="0" applyFont="1" applyBorder="1" applyAlignment="1">
      <alignment horizontal="center"/>
    </xf>
    <xf numFmtId="0" fontId="12" fillId="0" borderId="1" xfId="0" applyFont="1" applyBorder="1" applyAlignment="1">
      <alignment horizontal="center"/>
    </xf>
    <xf numFmtId="165" fontId="0" fillId="0" borderId="1" xfId="0" applyNumberFormat="1" applyBorder="1" applyAlignment="1">
      <alignment horizontal="right" vertical="center" wrapText="1"/>
    </xf>
    <xf numFmtId="0" fontId="1" fillId="0" borderId="0" xfId="0" applyFont="1"/>
    <xf numFmtId="0" fontId="12" fillId="0" borderId="0" xfId="0" applyFont="1"/>
    <xf numFmtId="44" fontId="12" fillId="5" borderId="13" xfId="0" applyNumberFormat="1" applyFont="1" applyFill="1" applyBorder="1"/>
    <xf numFmtId="0" fontId="12" fillId="5" borderId="1" xfId="0" applyFont="1" applyFill="1" applyBorder="1"/>
    <xf numFmtId="0" fontId="0" fillId="0" borderId="1" xfId="0" applyBorder="1" applyAlignment="1">
      <alignment horizontal="center" vertical="center" wrapText="1"/>
    </xf>
    <xf numFmtId="4" fontId="0" fillId="0" borderId="1" xfId="0" applyNumberFormat="1" applyBorder="1" applyAlignment="1">
      <alignment vertical="center" wrapText="1"/>
    </xf>
    <xf numFmtId="0" fontId="8" fillId="5" borderId="10" xfId="0" applyFont="1" applyFill="1" applyBorder="1"/>
    <xf numFmtId="165" fontId="0" fillId="0" borderId="16" xfId="0" applyNumberFormat="1" applyBorder="1" applyAlignment="1">
      <alignment horizontal="right" vertical="center" wrapText="1"/>
    </xf>
    <xf numFmtId="164" fontId="12" fillId="5" borderId="13" xfId="0" applyNumberFormat="1" applyFont="1" applyFill="1" applyBorder="1" applyAlignment="1">
      <alignment horizontal="left"/>
    </xf>
    <xf numFmtId="4" fontId="0" fillId="0" borderId="16" xfId="0" applyNumberFormat="1" applyBorder="1" applyAlignment="1">
      <alignment vertical="center" wrapText="1"/>
    </xf>
    <xf numFmtId="165" fontId="12" fillId="5" borderId="13" xfId="0" applyNumberFormat="1" applyFont="1" applyFill="1" applyBorder="1"/>
    <xf numFmtId="164" fontId="8" fillId="0" borderId="16" xfId="0" applyNumberFormat="1" applyFont="1" applyBorder="1"/>
    <xf numFmtId="164" fontId="12" fillId="5" borderId="13" xfId="0" applyNumberFormat="1" applyFont="1" applyFill="1" applyBorder="1"/>
    <xf numFmtId="0" fontId="14" fillId="0" borderId="0" xfId="0" applyFont="1" applyAlignment="1">
      <alignment vertical="top" wrapText="1"/>
    </xf>
    <xf numFmtId="0" fontId="13" fillId="0" borderId="1" xfId="0" applyFont="1" applyBorder="1" applyAlignment="1">
      <alignment vertical="top" wrapText="1"/>
    </xf>
    <xf numFmtId="0" fontId="0" fillId="0" borderId="0" xfId="0" applyAlignment="1">
      <alignment wrapText="1"/>
    </xf>
    <xf numFmtId="0" fontId="6" fillId="0" borderId="10" xfId="0" applyFont="1" applyBorder="1" applyAlignment="1" applyProtection="1">
      <alignment horizontal="center"/>
      <protection locked="0"/>
    </xf>
    <xf numFmtId="0" fontId="6" fillId="0" borderId="11" xfId="0" applyFont="1" applyBorder="1" applyAlignment="1" applyProtection="1">
      <alignment horizontal="center"/>
      <protection locked="0"/>
    </xf>
    <xf numFmtId="0" fontId="6" fillId="0" borderId="12" xfId="0" applyFont="1" applyBorder="1" applyAlignment="1" applyProtection="1">
      <alignment horizontal="center"/>
      <protection locked="0"/>
    </xf>
    <xf numFmtId="0" fontId="0" fillId="0" borderId="0" xfId="0" applyAlignment="1">
      <alignment horizontal="left" vertical="top" wrapText="1"/>
    </xf>
    <xf numFmtId="0" fontId="0" fillId="0" borderId="0" xfId="0" applyAlignment="1">
      <alignment horizontal="left" vertical="top"/>
    </xf>
    <xf numFmtId="7" fontId="12" fillId="5" borderId="14" xfId="0" applyNumberFormat="1" applyFont="1" applyFill="1" applyBorder="1" applyAlignment="1">
      <alignment horizontal="center"/>
    </xf>
    <xf numFmtId="7" fontId="12" fillId="5" borderId="15" xfId="0" applyNumberFormat="1" applyFont="1" applyFill="1" applyBorder="1" applyAlignment="1">
      <alignment horizontal="center"/>
    </xf>
    <xf numFmtId="7" fontId="8" fillId="5" borderId="10" xfId="0" applyNumberFormat="1" applyFont="1" applyFill="1" applyBorder="1" applyAlignment="1">
      <alignment horizontal="center"/>
    </xf>
    <xf numFmtId="7" fontId="8" fillId="5" borderId="12" xfId="0" applyNumberFormat="1" applyFont="1" applyFill="1" applyBorder="1" applyAlignment="1">
      <alignment horizontal="center"/>
    </xf>
    <xf numFmtId="7" fontId="8" fillId="5" borderId="2" xfId="0" applyNumberFormat="1" applyFont="1" applyFill="1" applyBorder="1" applyAlignment="1">
      <alignment horizontal="center"/>
    </xf>
    <xf numFmtId="7" fontId="8" fillId="5" borderId="4" xfId="0" applyNumberFormat="1" applyFont="1" applyFill="1" applyBorder="1" applyAlignment="1">
      <alignment horizontal="center"/>
    </xf>
    <xf numFmtId="0" fontId="8" fillId="5" borderId="10" xfId="0" applyFont="1" applyFill="1" applyBorder="1" applyAlignment="1">
      <alignment horizontal="left" vertical="top"/>
    </xf>
    <xf numFmtId="0" fontId="8" fillId="5" borderId="11" xfId="0" applyFont="1" applyFill="1" applyBorder="1" applyAlignment="1">
      <alignment horizontal="left" vertical="top"/>
    </xf>
    <xf numFmtId="0" fontId="8" fillId="5" borderId="12" xfId="0" applyFont="1" applyFill="1" applyBorder="1" applyAlignment="1">
      <alignment horizontal="left" vertical="top"/>
    </xf>
    <xf numFmtId="0" fontId="1" fillId="0" borderId="0" xfId="0" applyFont="1" applyAlignment="1">
      <alignment horizontal="left" vertical="top" wrapText="1"/>
    </xf>
    <xf numFmtId="0" fontId="0" fillId="0" borderId="5" xfId="0" applyBorder="1" applyAlignment="1">
      <alignment horizontal="left" vertical="center" wrapText="1"/>
    </xf>
    <xf numFmtId="0" fontId="0" fillId="0" borderId="0" xfId="0" applyAlignment="1">
      <alignment horizontal="left" vertical="center" wrapText="1"/>
    </xf>
    <xf numFmtId="0" fontId="0" fillId="0" borderId="5"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1" fillId="0" borderId="5" xfId="0" applyFont="1" applyBorder="1" applyAlignment="1">
      <alignment horizontal="left" vertical="top" wrapText="1"/>
    </xf>
    <xf numFmtId="0" fontId="8" fillId="5" borderId="5" xfId="0" applyFont="1" applyFill="1" applyBorder="1" applyAlignment="1">
      <alignment horizontal="left" vertical="top"/>
    </xf>
    <xf numFmtId="0" fontId="8" fillId="5" borderId="0" xfId="0" applyFont="1" applyFill="1" applyAlignment="1">
      <alignment horizontal="left" vertical="top"/>
    </xf>
  </cellXfs>
  <cellStyles count="2">
    <cellStyle name="Standaard" xfId="0" builtinId="0"/>
    <cellStyle name="Standaard 2" xfId="1" xr:uid="{4A035969-39B2-4BB2-B972-ED9757E64E3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22</xdr:row>
      <xdr:rowOff>180974</xdr:rowOff>
    </xdr:from>
    <xdr:to>
      <xdr:col>1</xdr:col>
      <xdr:colOff>1737359</xdr:colOff>
      <xdr:row>32</xdr:row>
      <xdr:rowOff>174748</xdr:rowOff>
    </xdr:to>
    <xdr:pic>
      <xdr:nvPicPr>
        <xdr:cNvPr id="2" name="Afbeelding 1">
          <a:extLst>
            <a:ext uri="{FF2B5EF4-FFF2-40B4-BE49-F238E27FC236}">
              <a16:creationId xmlns:a16="http://schemas.microsoft.com/office/drawing/2014/main" id="{05A763CC-EFF6-AFAF-8520-1D9847A4BE28}"/>
            </a:ext>
          </a:extLst>
        </xdr:cNvPr>
        <xdr:cNvPicPr>
          <a:picLocks noChangeAspect="1"/>
        </xdr:cNvPicPr>
      </xdr:nvPicPr>
      <xdr:blipFill>
        <a:blip xmlns:r="http://schemas.openxmlformats.org/officeDocument/2006/relationships" r:embed="rId1"/>
        <a:stretch>
          <a:fillRect/>
        </a:stretch>
      </xdr:blipFill>
      <xdr:spPr>
        <a:xfrm>
          <a:off x="0" y="4867274"/>
          <a:ext cx="2352674" cy="1809239"/>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6F3B1-0785-4DFD-9163-6655D077A02F}">
  <dimension ref="A2:I37"/>
  <sheetViews>
    <sheetView tabSelected="1" workbookViewId="0">
      <selection activeCell="L13" sqref="L13"/>
    </sheetView>
  </sheetViews>
  <sheetFormatPr defaultRowHeight="14.4" x14ac:dyDescent="0.3"/>
  <cols>
    <col min="1" max="1" width="31.5546875" customWidth="1"/>
  </cols>
  <sheetData>
    <row r="2" spans="1:9" ht="25.2" x14ac:dyDescent="0.3">
      <c r="A2" s="5" t="s">
        <v>21</v>
      </c>
    </row>
    <row r="4" spans="1:9" x14ac:dyDescent="0.3">
      <c r="A4" s="5" t="s">
        <v>13</v>
      </c>
      <c r="B4" s="5"/>
      <c r="C4" s="5"/>
      <c r="D4" s="5"/>
    </row>
    <row r="5" spans="1:9" ht="15" customHeight="1" x14ac:dyDescent="0.3">
      <c r="A5" s="34" t="s">
        <v>20</v>
      </c>
      <c r="B5" s="35"/>
      <c r="C5" s="35"/>
      <c r="D5" s="35"/>
      <c r="E5" s="35"/>
      <c r="F5" s="35"/>
      <c r="G5" s="35"/>
      <c r="H5" s="35"/>
      <c r="I5" s="35"/>
    </row>
    <row r="6" spans="1:9" x14ac:dyDescent="0.3">
      <c r="A6" s="35"/>
      <c r="B6" s="35"/>
      <c r="C6" s="35"/>
      <c r="D6" s="35"/>
      <c r="E6" s="35"/>
      <c r="F6" s="35"/>
      <c r="G6" s="35"/>
      <c r="H6" s="35"/>
      <c r="I6" s="35"/>
    </row>
    <row r="7" spans="1:9" x14ac:dyDescent="0.3">
      <c r="A7" s="35"/>
      <c r="B7" s="35"/>
      <c r="C7" s="35"/>
      <c r="D7" s="35"/>
      <c r="E7" s="35"/>
      <c r="F7" s="35"/>
      <c r="G7" s="35"/>
      <c r="H7" s="35"/>
      <c r="I7" s="35"/>
    </row>
    <row r="8" spans="1:9" x14ac:dyDescent="0.3">
      <c r="A8" s="35"/>
      <c r="B8" s="35"/>
      <c r="C8" s="35"/>
      <c r="D8" s="35"/>
      <c r="E8" s="35"/>
      <c r="F8" s="35"/>
      <c r="G8" s="35"/>
      <c r="H8" s="35"/>
      <c r="I8" s="35"/>
    </row>
    <row r="9" spans="1:9" x14ac:dyDescent="0.3">
      <c r="A9" s="35"/>
      <c r="B9" s="35"/>
      <c r="C9" s="35"/>
      <c r="D9" s="35"/>
      <c r="E9" s="35"/>
      <c r="F9" s="35"/>
      <c r="G9" s="35"/>
      <c r="H9" s="35"/>
      <c r="I9" s="35"/>
    </row>
    <row r="10" spans="1:9" x14ac:dyDescent="0.3">
      <c r="A10" s="35"/>
      <c r="B10" s="35"/>
      <c r="C10" s="35"/>
      <c r="D10" s="35"/>
      <c r="E10" s="35"/>
      <c r="F10" s="35"/>
      <c r="G10" s="35"/>
      <c r="H10" s="35"/>
      <c r="I10" s="35"/>
    </row>
    <row r="11" spans="1:9" x14ac:dyDescent="0.3">
      <c r="A11" s="5" t="s">
        <v>14</v>
      </c>
      <c r="B11" s="5"/>
      <c r="C11" s="5"/>
      <c r="D11" s="5"/>
    </row>
    <row r="13" spans="1:9" ht="15" customHeight="1" x14ac:dyDescent="0.3">
      <c r="A13" s="34" t="s">
        <v>23</v>
      </c>
      <c r="B13" s="34"/>
      <c r="C13" s="34"/>
      <c r="D13" s="34"/>
      <c r="E13" s="34"/>
      <c r="F13" s="34"/>
      <c r="G13" s="34"/>
      <c r="H13" s="34"/>
      <c r="I13" s="34"/>
    </row>
    <row r="14" spans="1:9" x14ac:dyDescent="0.3">
      <c r="A14" s="34"/>
      <c r="B14" s="34"/>
      <c r="C14" s="34"/>
      <c r="D14" s="34"/>
      <c r="E14" s="34"/>
      <c r="F14" s="34"/>
      <c r="G14" s="34"/>
      <c r="H14" s="34"/>
      <c r="I14" s="34"/>
    </row>
    <row r="15" spans="1:9" x14ac:dyDescent="0.3">
      <c r="A15" s="34"/>
      <c r="B15" s="34"/>
      <c r="C15" s="34"/>
      <c r="D15" s="34"/>
      <c r="E15" s="34"/>
      <c r="F15" s="34"/>
      <c r="G15" s="34"/>
      <c r="H15" s="34"/>
      <c r="I15" s="34"/>
    </row>
    <row r="16" spans="1:9" x14ac:dyDescent="0.3">
      <c r="A16" s="34"/>
      <c r="B16" s="34"/>
      <c r="C16" s="34"/>
      <c r="D16" s="34"/>
      <c r="E16" s="34"/>
      <c r="F16" s="34"/>
      <c r="G16" s="34"/>
      <c r="H16" s="34"/>
      <c r="I16" s="34"/>
    </row>
    <row r="17" spans="1:9" x14ac:dyDescent="0.3">
      <c r="A17" s="34"/>
      <c r="B17" s="34"/>
      <c r="C17" s="34"/>
      <c r="D17" s="34"/>
      <c r="E17" s="34"/>
      <c r="F17" s="34"/>
      <c r="G17" s="34"/>
      <c r="H17" s="34"/>
      <c r="I17" s="34"/>
    </row>
    <row r="18" spans="1:9" x14ac:dyDescent="0.3">
      <c r="A18" s="34"/>
      <c r="B18" s="34"/>
      <c r="C18" s="34"/>
      <c r="D18" s="34"/>
      <c r="E18" s="34"/>
      <c r="F18" s="34"/>
      <c r="G18" s="34"/>
      <c r="H18" s="34"/>
      <c r="I18" s="34"/>
    </row>
    <row r="19" spans="1:9" x14ac:dyDescent="0.3">
      <c r="A19" s="34"/>
      <c r="B19" s="34"/>
      <c r="C19" s="34"/>
      <c r="D19" s="34"/>
      <c r="E19" s="34"/>
      <c r="F19" s="34"/>
      <c r="G19" s="34"/>
      <c r="H19" s="34"/>
      <c r="I19" s="34"/>
    </row>
    <row r="20" spans="1:9" x14ac:dyDescent="0.3">
      <c r="A20" s="5" t="s">
        <v>24</v>
      </c>
      <c r="B20" s="5"/>
      <c r="C20" s="5"/>
      <c r="D20" s="5"/>
      <c r="E20" s="4"/>
      <c r="F20" s="4"/>
      <c r="G20" s="4"/>
      <c r="H20" s="4"/>
      <c r="I20" s="4"/>
    </row>
    <row r="21" spans="1:9" x14ac:dyDescent="0.3">
      <c r="A21" s="4"/>
      <c r="B21" s="4"/>
      <c r="C21" s="4"/>
      <c r="D21" s="4"/>
      <c r="E21" s="4"/>
      <c r="F21" s="4"/>
      <c r="G21" s="4"/>
      <c r="H21" s="4"/>
      <c r="I21" s="4"/>
    </row>
    <row r="22" spans="1:9" x14ac:dyDescent="0.3">
      <c r="A22" s="34" t="s">
        <v>55</v>
      </c>
      <c r="B22" s="34"/>
      <c r="C22" s="34"/>
      <c r="D22" s="34"/>
      <c r="E22" s="34"/>
      <c r="F22" s="34"/>
      <c r="G22" s="34"/>
      <c r="H22" s="34"/>
      <c r="I22" s="34"/>
    </row>
    <row r="23" spans="1:9" x14ac:dyDescent="0.3">
      <c r="A23" s="34"/>
      <c r="B23" s="34"/>
      <c r="C23" s="34"/>
      <c r="D23" s="34"/>
      <c r="E23" s="34"/>
      <c r="F23" s="34"/>
      <c r="G23" s="34"/>
      <c r="H23" s="34"/>
      <c r="I23" s="34"/>
    </row>
    <row r="24" spans="1:9" x14ac:dyDescent="0.3">
      <c r="A24" s="4"/>
      <c r="B24" s="4"/>
      <c r="C24" s="4"/>
      <c r="D24" s="4"/>
      <c r="E24" s="4"/>
      <c r="F24" s="4"/>
      <c r="G24" s="4"/>
      <c r="H24" s="4"/>
      <c r="I24" s="4"/>
    </row>
    <row r="25" spans="1:9" x14ac:dyDescent="0.3">
      <c r="A25" s="4" t="s">
        <v>52</v>
      </c>
      <c r="B25" s="4"/>
      <c r="C25" s="38">
        <f>Productprijzen!E11</f>
        <v>0</v>
      </c>
      <c r="D25" s="39"/>
      <c r="E25" s="4"/>
      <c r="F25" s="4"/>
      <c r="G25" s="4"/>
      <c r="H25" s="4"/>
      <c r="I25" s="4"/>
    </row>
    <row r="26" spans="1:9" x14ac:dyDescent="0.3">
      <c r="A26" s="4" t="s">
        <v>53</v>
      </c>
      <c r="B26" s="4"/>
      <c r="C26" s="38">
        <f>'Onderhoud gevel- en daklogo''s'!D49</f>
        <v>0</v>
      </c>
      <c r="D26" s="39"/>
      <c r="E26" s="4"/>
      <c r="F26" s="4"/>
      <c r="G26" s="4"/>
      <c r="H26" s="4"/>
      <c r="I26" s="4"/>
    </row>
    <row r="27" spans="1:9" ht="15" thickBot="1" x14ac:dyDescent="0.35">
      <c r="A27" s="4" t="s">
        <v>54</v>
      </c>
      <c r="B27" s="4"/>
      <c r="C27" s="40">
        <f>'Uurtarieven extra werkzaamheden'!D6</f>
        <v>0</v>
      </c>
      <c r="D27" s="41"/>
      <c r="E27" s="4"/>
      <c r="F27" s="4"/>
      <c r="G27" s="4"/>
      <c r="H27" s="4"/>
      <c r="I27" s="4"/>
    </row>
    <row r="28" spans="1:9" ht="15" thickBot="1" x14ac:dyDescent="0.35">
      <c r="A28" s="11" t="s">
        <v>25</v>
      </c>
      <c r="B28" s="4"/>
      <c r="C28" s="36">
        <f>SUM(C25:D27)</f>
        <v>0</v>
      </c>
      <c r="D28" s="37"/>
      <c r="E28" s="4"/>
      <c r="F28" s="4"/>
      <c r="G28" s="4"/>
      <c r="H28" s="4"/>
      <c r="I28" s="4"/>
    </row>
    <row r="29" spans="1:9" x14ac:dyDescent="0.3">
      <c r="A29" s="4"/>
      <c r="B29" s="4"/>
      <c r="C29" s="4"/>
      <c r="D29" s="4"/>
      <c r="E29" s="4"/>
      <c r="F29" s="4"/>
      <c r="G29" s="4"/>
      <c r="H29" s="4"/>
      <c r="I29" s="4"/>
    </row>
    <row r="30" spans="1:9" x14ac:dyDescent="0.3">
      <c r="A30" s="4"/>
      <c r="B30" s="4"/>
      <c r="C30" s="4"/>
      <c r="D30" s="4"/>
      <c r="E30" s="4"/>
      <c r="F30" s="4"/>
      <c r="G30" s="4"/>
      <c r="H30" s="4"/>
      <c r="I30" s="4"/>
    </row>
    <row r="31" spans="1:9" x14ac:dyDescent="0.3">
      <c r="A31" s="1" t="s">
        <v>15</v>
      </c>
      <c r="B31" s="31"/>
      <c r="C31" s="32"/>
      <c r="D31" s="33"/>
    </row>
    <row r="32" spans="1:9" x14ac:dyDescent="0.3">
      <c r="A32" s="2" t="s">
        <v>16</v>
      </c>
      <c r="B32" s="3"/>
      <c r="C32" s="3"/>
      <c r="D32" s="3"/>
    </row>
    <row r="33" spans="1:4" ht="27" customHeight="1" x14ac:dyDescent="0.3">
      <c r="A33" s="1" t="s">
        <v>17</v>
      </c>
      <c r="B33" s="31" t="s">
        <v>16</v>
      </c>
      <c r="C33" s="32"/>
      <c r="D33" s="33"/>
    </row>
    <row r="34" spans="1:4" x14ac:dyDescent="0.3">
      <c r="A34" s="2" t="s">
        <v>16</v>
      </c>
      <c r="B34" s="3"/>
      <c r="C34" s="3"/>
      <c r="D34" s="3"/>
    </row>
    <row r="35" spans="1:4" x14ac:dyDescent="0.3">
      <c r="A35" s="1" t="s">
        <v>18</v>
      </c>
      <c r="B35" s="31" t="s">
        <v>16</v>
      </c>
      <c r="C35" s="32"/>
      <c r="D35" s="33"/>
    </row>
    <row r="36" spans="1:4" x14ac:dyDescent="0.3">
      <c r="A36" s="2" t="s">
        <v>16</v>
      </c>
      <c r="B36" s="3"/>
      <c r="C36" s="3"/>
      <c r="D36" s="3"/>
    </row>
    <row r="37" spans="1:4" ht="27" customHeight="1" x14ac:dyDescent="0.3">
      <c r="A37" s="1" t="s">
        <v>19</v>
      </c>
      <c r="B37" s="31"/>
      <c r="C37" s="32"/>
      <c r="D37" s="33"/>
    </row>
  </sheetData>
  <sheetProtection algorithmName="SHA-512" hashValue="YVI1vbnmP9edL/mZ19jm+dtN0JBFK4bNt3Bo+YXter08+5Jj0eVXTjm1Lpb1jQkFZqt35W2XqkPQtitx1xT/uQ==" saltValue="FF02O89PIiKtqQvlvHVJ3Q==" spinCount="100000" sheet="1" objects="1" scenarios="1"/>
  <mergeCells count="11">
    <mergeCell ref="B33:D33"/>
    <mergeCell ref="B35:D35"/>
    <mergeCell ref="B37:D37"/>
    <mergeCell ref="A5:I10"/>
    <mergeCell ref="B31:D31"/>
    <mergeCell ref="A13:I19"/>
    <mergeCell ref="A22:I23"/>
    <mergeCell ref="C28:D28"/>
    <mergeCell ref="C25:D25"/>
    <mergeCell ref="C26:D26"/>
    <mergeCell ref="C27:D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F1BF0-45F8-4AA9-B2DE-6692689429B2}">
  <dimension ref="A2:E23"/>
  <sheetViews>
    <sheetView workbookViewId="0">
      <selection activeCell="G19" sqref="G19"/>
    </sheetView>
  </sheetViews>
  <sheetFormatPr defaultRowHeight="14.4" x14ac:dyDescent="0.3"/>
  <cols>
    <col min="2" max="2" width="36.5546875" bestFit="1" customWidth="1"/>
    <col min="4" max="4" width="23" customWidth="1"/>
    <col min="5" max="5" width="18.6640625" customWidth="1"/>
  </cols>
  <sheetData>
    <row r="2" spans="1:5" x14ac:dyDescent="0.3">
      <c r="A2" s="42" t="s">
        <v>22</v>
      </c>
      <c r="B2" s="43"/>
      <c r="C2" s="43"/>
      <c r="D2" s="43"/>
      <c r="E2" s="44"/>
    </row>
    <row r="3" spans="1:5" s="6" customFormat="1" ht="25.2" x14ac:dyDescent="0.3">
      <c r="A3" s="5" t="s">
        <v>0</v>
      </c>
      <c r="B3" s="5" t="s">
        <v>1</v>
      </c>
      <c r="C3" s="5" t="s">
        <v>2</v>
      </c>
      <c r="D3" s="5" t="s">
        <v>3</v>
      </c>
      <c r="E3" s="5" t="s">
        <v>4</v>
      </c>
    </row>
    <row r="4" spans="1:5" ht="28.8" x14ac:dyDescent="0.3">
      <c r="A4" s="9" t="s">
        <v>5</v>
      </c>
      <c r="B4" s="9" t="s">
        <v>70</v>
      </c>
      <c r="C4" s="9">
        <v>1</v>
      </c>
      <c r="D4" s="10"/>
      <c r="E4" s="8">
        <f>C4*D4</f>
        <v>0</v>
      </c>
    </row>
    <row r="5" spans="1:5" x14ac:dyDescent="0.3">
      <c r="A5" s="9" t="s">
        <v>6</v>
      </c>
      <c r="B5" s="9" t="s">
        <v>68</v>
      </c>
      <c r="C5" s="9">
        <v>40</v>
      </c>
      <c r="D5" s="10"/>
      <c r="E5" s="8">
        <f t="shared" ref="E5:E10" si="0">C5*D5</f>
        <v>0</v>
      </c>
    </row>
    <row r="6" spans="1:5" ht="28.8" x14ac:dyDescent="0.3">
      <c r="A6" s="9" t="s">
        <v>7</v>
      </c>
      <c r="B6" s="9" t="s">
        <v>8</v>
      </c>
      <c r="C6" s="9">
        <v>1</v>
      </c>
      <c r="D6" s="10"/>
      <c r="E6" s="8">
        <f t="shared" si="0"/>
        <v>0</v>
      </c>
    </row>
    <row r="7" spans="1:5" x14ac:dyDescent="0.3">
      <c r="A7" s="9" t="s">
        <v>9</v>
      </c>
      <c r="B7" s="9" t="s">
        <v>66</v>
      </c>
      <c r="C7" s="9">
        <v>3</v>
      </c>
      <c r="D7" s="10"/>
      <c r="E7" s="8">
        <f t="shared" si="0"/>
        <v>0</v>
      </c>
    </row>
    <row r="8" spans="1:5" x14ac:dyDescent="0.3">
      <c r="A8" s="9" t="s">
        <v>10</v>
      </c>
      <c r="B8" s="9" t="s">
        <v>67</v>
      </c>
      <c r="C8" s="9">
        <v>3</v>
      </c>
      <c r="D8" s="10"/>
      <c r="E8" s="8">
        <f t="shared" si="0"/>
        <v>0</v>
      </c>
    </row>
    <row r="9" spans="1:5" ht="28.8" x14ac:dyDescent="0.3">
      <c r="A9" s="9" t="s">
        <v>11</v>
      </c>
      <c r="B9" s="9" t="s">
        <v>69</v>
      </c>
      <c r="C9" s="9">
        <v>12</v>
      </c>
      <c r="D9" s="10"/>
      <c r="E9" s="8">
        <f t="shared" si="0"/>
        <v>0</v>
      </c>
    </row>
    <row r="10" spans="1:5" ht="43.8" thickBot="1" x14ac:dyDescent="0.35">
      <c r="A10" s="9" t="s">
        <v>12</v>
      </c>
      <c r="B10" s="9" t="s">
        <v>77</v>
      </c>
      <c r="C10" s="9">
        <v>3</v>
      </c>
      <c r="D10" s="10"/>
      <c r="E10" s="26">
        <f t="shared" si="0"/>
        <v>0</v>
      </c>
    </row>
    <row r="11" spans="1:5" ht="15" thickBot="1" x14ac:dyDescent="0.35">
      <c r="A11" s="7"/>
      <c r="B11" s="18" t="s">
        <v>50</v>
      </c>
      <c r="C11" s="7"/>
      <c r="D11" s="21"/>
      <c r="E11" s="27">
        <f>SUM(E4:E10)</f>
        <v>0</v>
      </c>
    </row>
    <row r="13" spans="1:5" x14ac:dyDescent="0.3">
      <c r="A13" s="45" t="s">
        <v>61</v>
      </c>
      <c r="B13" s="45"/>
    </row>
    <row r="14" spans="1:5" x14ac:dyDescent="0.3">
      <c r="A14" t="s">
        <v>73</v>
      </c>
    </row>
    <row r="16" spans="1:5" x14ac:dyDescent="0.3">
      <c r="A16" t="s">
        <v>5</v>
      </c>
      <c r="B16" t="s">
        <v>76</v>
      </c>
    </row>
    <row r="17" spans="1:5" x14ac:dyDescent="0.3">
      <c r="A17" t="s">
        <v>6</v>
      </c>
      <c r="B17" s="46" t="s">
        <v>74</v>
      </c>
      <c r="C17" s="47"/>
      <c r="D17" s="47"/>
    </row>
    <row r="18" spans="1:5" x14ac:dyDescent="0.3">
      <c r="A18" t="s">
        <v>7</v>
      </c>
      <c r="B18" t="s">
        <v>75</v>
      </c>
    </row>
    <row r="19" spans="1:5" ht="14.4" customHeight="1" x14ac:dyDescent="0.3">
      <c r="A19" t="s">
        <v>9</v>
      </c>
      <c r="B19" s="48" t="s">
        <v>78</v>
      </c>
      <c r="C19" s="34"/>
      <c r="D19" s="34"/>
      <c r="E19" s="34"/>
    </row>
    <row r="20" spans="1:5" x14ac:dyDescent="0.3">
      <c r="A20" t="s">
        <v>11</v>
      </c>
      <c r="B20" t="s">
        <v>72</v>
      </c>
    </row>
    <row r="21" spans="1:5" x14ac:dyDescent="0.3">
      <c r="A21" t="s">
        <v>12</v>
      </c>
      <c r="B21" t="s">
        <v>71</v>
      </c>
    </row>
    <row r="23" spans="1:5" x14ac:dyDescent="0.3">
      <c r="C23" s="30"/>
    </row>
  </sheetData>
  <sheetProtection algorithmName="SHA-512" hashValue="/OR7/L2Pb/890jJMzoqhzofoJ1hZVSa/mUSOj1Bdrs75zIR4yLxEQ3EOgfjH8afQBysnA7HNkn08t3QjpJ0/xQ==" saltValue="mCJe6sRX4bsn4jv4naTl9Q==" spinCount="100000" sheet="1" objects="1" scenarios="1"/>
  <mergeCells count="4">
    <mergeCell ref="A2:E2"/>
    <mergeCell ref="A13:B13"/>
    <mergeCell ref="B17:D17"/>
    <mergeCell ref="B19:E1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A8E6D-9827-4108-9F4E-936EA67BA3D8}">
  <dimension ref="A1:P58"/>
  <sheetViews>
    <sheetView workbookViewId="0">
      <selection activeCell="A51" sqref="A51:P58"/>
    </sheetView>
  </sheetViews>
  <sheetFormatPr defaultRowHeight="14.4" x14ac:dyDescent="0.3"/>
  <cols>
    <col min="1" max="1" width="23" customWidth="1"/>
    <col min="3" max="3" width="23.5546875" customWidth="1"/>
    <col min="4" max="4" width="19.109375" customWidth="1"/>
    <col min="5" max="5" width="22.44140625" customWidth="1"/>
  </cols>
  <sheetData>
    <row r="1" spans="1:11" x14ac:dyDescent="0.3">
      <c r="A1" s="58" t="s">
        <v>26</v>
      </c>
      <c r="B1" s="59"/>
      <c r="C1" s="59"/>
      <c r="D1" s="59"/>
      <c r="E1" s="59"/>
      <c r="F1" s="59"/>
      <c r="G1" s="59"/>
      <c r="H1" s="59"/>
      <c r="I1" s="59"/>
      <c r="J1" s="59"/>
      <c r="K1" s="59"/>
    </row>
    <row r="2" spans="1:11" ht="15" customHeight="1" x14ac:dyDescent="0.3">
      <c r="A2" s="34" t="s">
        <v>79</v>
      </c>
      <c r="B2" s="34"/>
      <c r="C2" s="34"/>
      <c r="D2" s="34"/>
      <c r="E2" s="34"/>
      <c r="F2" s="34"/>
      <c r="G2" s="34"/>
      <c r="H2" s="34"/>
      <c r="I2" s="34"/>
      <c r="J2" s="34"/>
      <c r="K2" s="34"/>
    </row>
    <row r="3" spans="1:11" x14ac:dyDescent="0.3">
      <c r="A3" s="34"/>
      <c r="B3" s="34"/>
      <c r="C3" s="34"/>
      <c r="D3" s="34"/>
      <c r="E3" s="34"/>
      <c r="F3" s="34"/>
      <c r="G3" s="34"/>
      <c r="H3" s="34"/>
      <c r="I3" s="34"/>
      <c r="J3" s="34"/>
      <c r="K3" s="34"/>
    </row>
    <row r="4" spans="1:11" x14ac:dyDescent="0.3">
      <c r="A4" s="34"/>
      <c r="B4" s="34"/>
      <c r="C4" s="34"/>
      <c r="D4" s="34"/>
      <c r="E4" s="34"/>
      <c r="F4" s="34"/>
      <c r="G4" s="34"/>
      <c r="H4" s="34"/>
      <c r="I4" s="34"/>
      <c r="J4" s="34"/>
      <c r="K4" s="34"/>
    </row>
    <row r="5" spans="1:11" x14ac:dyDescent="0.3">
      <c r="A5" s="34"/>
      <c r="B5" s="34"/>
      <c r="C5" s="34"/>
      <c r="D5" s="34"/>
      <c r="E5" s="34"/>
      <c r="F5" s="34"/>
      <c r="G5" s="34"/>
      <c r="H5" s="34"/>
      <c r="I5" s="34"/>
      <c r="J5" s="34"/>
      <c r="K5" s="34"/>
    </row>
    <row r="6" spans="1:11" x14ac:dyDescent="0.3">
      <c r="A6" s="34"/>
      <c r="B6" s="34"/>
      <c r="C6" s="34"/>
      <c r="D6" s="34"/>
      <c r="E6" s="34"/>
      <c r="F6" s="34"/>
      <c r="G6" s="34"/>
      <c r="H6" s="34"/>
      <c r="I6" s="34"/>
      <c r="J6" s="34"/>
      <c r="K6" s="34"/>
    </row>
    <row r="7" spans="1:11" x14ac:dyDescent="0.3">
      <c r="A7" s="34"/>
      <c r="B7" s="34"/>
      <c r="C7" s="34"/>
      <c r="D7" s="34"/>
      <c r="E7" s="34"/>
      <c r="F7" s="34"/>
      <c r="G7" s="34"/>
      <c r="H7" s="34"/>
      <c r="I7" s="34"/>
      <c r="J7" s="34"/>
      <c r="K7" s="34"/>
    </row>
    <row r="8" spans="1:11" x14ac:dyDescent="0.3">
      <c r="A8" s="34"/>
      <c r="B8" s="34"/>
      <c r="C8" s="34"/>
      <c r="D8" s="34"/>
      <c r="E8" s="34"/>
      <c r="F8" s="34"/>
      <c r="G8" s="34"/>
      <c r="H8" s="34"/>
      <c r="I8" s="34"/>
      <c r="J8" s="34"/>
      <c r="K8" s="34"/>
    </row>
    <row r="9" spans="1:11" x14ac:dyDescent="0.3">
      <c r="A9" s="34"/>
      <c r="B9" s="34"/>
      <c r="C9" s="34"/>
      <c r="D9" s="34"/>
      <c r="E9" s="34"/>
      <c r="F9" s="34"/>
      <c r="G9" s="34"/>
      <c r="H9" s="34"/>
      <c r="I9" s="34"/>
      <c r="J9" s="34"/>
      <c r="K9" s="34"/>
    </row>
    <row r="10" spans="1:11" x14ac:dyDescent="0.3">
      <c r="A10" s="34"/>
      <c r="B10" s="34"/>
      <c r="C10" s="34"/>
      <c r="D10" s="34"/>
      <c r="E10" s="34"/>
      <c r="F10" s="34"/>
      <c r="G10" s="34"/>
      <c r="H10" s="34"/>
      <c r="I10" s="34"/>
      <c r="J10" s="34"/>
      <c r="K10" s="34"/>
    </row>
    <row r="11" spans="1:11" x14ac:dyDescent="0.3">
      <c r="A11" s="34"/>
      <c r="B11" s="34"/>
      <c r="C11" s="34"/>
      <c r="D11" s="34"/>
      <c r="E11" s="34"/>
      <c r="F11" s="34"/>
      <c r="G11" s="34"/>
      <c r="H11" s="34"/>
      <c r="I11" s="34"/>
      <c r="J11" s="34"/>
      <c r="K11" s="34"/>
    </row>
    <row r="12" spans="1:11" x14ac:dyDescent="0.3">
      <c r="A12" s="34"/>
      <c r="B12" s="34"/>
      <c r="C12" s="34"/>
      <c r="D12" s="34"/>
      <c r="E12" s="34"/>
      <c r="F12" s="34"/>
      <c r="G12" s="34"/>
      <c r="H12" s="34"/>
      <c r="I12" s="34"/>
      <c r="J12" s="34"/>
      <c r="K12" s="34"/>
    </row>
    <row r="13" spans="1:11" x14ac:dyDescent="0.3">
      <c r="A13" s="34"/>
      <c r="B13" s="34"/>
      <c r="C13" s="34"/>
      <c r="D13" s="34"/>
      <c r="E13" s="34"/>
      <c r="F13" s="34"/>
      <c r="G13" s="34"/>
      <c r="H13" s="34"/>
      <c r="I13" s="34"/>
      <c r="J13" s="34"/>
      <c r="K13" s="34"/>
    </row>
    <row r="14" spans="1:11" x14ac:dyDescent="0.3">
      <c r="A14" s="34"/>
      <c r="B14" s="34"/>
      <c r="C14" s="34"/>
      <c r="D14" s="34"/>
      <c r="E14" s="34"/>
      <c r="F14" s="34"/>
      <c r="G14" s="34"/>
      <c r="H14" s="34"/>
      <c r="I14" s="34"/>
      <c r="J14" s="34"/>
      <c r="K14" s="34"/>
    </row>
    <row r="15" spans="1:11" x14ac:dyDescent="0.3">
      <c r="A15" s="34"/>
      <c r="B15" s="34"/>
      <c r="C15" s="34"/>
      <c r="D15" s="34"/>
      <c r="E15" s="34"/>
      <c r="F15" s="34"/>
      <c r="G15" s="34"/>
      <c r="H15" s="34"/>
      <c r="I15" s="34"/>
      <c r="J15" s="34"/>
      <c r="K15" s="34"/>
    </row>
    <row r="16" spans="1:11" x14ac:dyDescent="0.3">
      <c r="A16" s="34"/>
      <c r="B16" s="34"/>
      <c r="C16" s="34"/>
      <c r="D16" s="34"/>
      <c r="E16" s="34"/>
      <c r="F16" s="34"/>
      <c r="G16" s="34"/>
      <c r="H16" s="34"/>
      <c r="I16" s="34"/>
      <c r="J16" s="34"/>
      <c r="K16" s="34"/>
    </row>
    <row r="17" spans="1:11" x14ac:dyDescent="0.3">
      <c r="A17" s="34"/>
      <c r="B17" s="34"/>
      <c r="C17" s="34"/>
      <c r="D17" s="34"/>
      <c r="E17" s="34"/>
      <c r="F17" s="34"/>
      <c r="G17" s="34"/>
      <c r="H17" s="34"/>
      <c r="I17" s="34"/>
      <c r="J17" s="34"/>
      <c r="K17" s="34"/>
    </row>
    <row r="18" spans="1:11" x14ac:dyDescent="0.3">
      <c r="A18" s="34"/>
      <c r="B18" s="34"/>
      <c r="C18" s="34"/>
      <c r="D18" s="34"/>
      <c r="E18" s="34"/>
      <c r="F18" s="34"/>
      <c r="G18" s="34"/>
      <c r="H18" s="34"/>
      <c r="I18" s="34"/>
      <c r="J18" s="34"/>
      <c r="K18" s="34"/>
    </row>
    <row r="19" spans="1:11" x14ac:dyDescent="0.3">
      <c r="A19" s="34"/>
      <c r="B19" s="34"/>
      <c r="C19" s="34"/>
      <c r="D19" s="34"/>
      <c r="E19" s="34"/>
      <c r="F19" s="34"/>
      <c r="G19" s="34"/>
      <c r="H19" s="34"/>
      <c r="I19" s="34"/>
      <c r="J19" s="34"/>
      <c r="K19" s="34"/>
    </row>
    <row r="20" spans="1:11" x14ac:dyDescent="0.3">
      <c r="A20" s="34"/>
      <c r="B20" s="34"/>
      <c r="C20" s="34"/>
      <c r="D20" s="34"/>
      <c r="E20" s="34"/>
      <c r="F20" s="34"/>
      <c r="G20" s="34"/>
      <c r="H20" s="34"/>
      <c r="I20" s="34"/>
      <c r="J20" s="34"/>
      <c r="K20" s="34"/>
    </row>
    <row r="21" spans="1:11" x14ac:dyDescent="0.3">
      <c r="A21" s="34"/>
      <c r="B21" s="34"/>
      <c r="C21" s="34"/>
      <c r="D21" s="34"/>
      <c r="E21" s="34"/>
      <c r="F21" s="34"/>
      <c r="G21" s="34"/>
      <c r="H21" s="34"/>
      <c r="I21" s="34"/>
      <c r="J21" s="34"/>
      <c r="K21" s="34"/>
    </row>
    <row r="22" spans="1:11" x14ac:dyDescent="0.3">
      <c r="A22" s="34"/>
      <c r="B22" s="34"/>
      <c r="C22" s="34"/>
      <c r="D22" s="34"/>
      <c r="E22" s="34"/>
      <c r="F22" s="34"/>
      <c r="G22" s="34"/>
      <c r="H22" s="34"/>
      <c r="I22" s="34"/>
      <c r="J22" s="34"/>
      <c r="K22" s="34"/>
    </row>
    <row r="23" spans="1:11" x14ac:dyDescent="0.3">
      <c r="A23" s="4"/>
      <c r="B23" s="4"/>
      <c r="C23" s="4"/>
      <c r="D23" s="4"/>
      <c r="E23" s="4"/>
      <c r="F23" s="4"/>
      <c r="G23" s="4"/>
      <c r="H23" s="4"/>
      <c r="I23" s="4"/>
      <c r="J23" s="4"/>
      <c r="K23" s="4"/>
    </row>
    <row r="24" spans="1:11" ht="25.2" x14ac:dyDescent="0.3">
      <c r="A24" s="5" t="s">
        <v>27</v>
      </c>
      <c r="B24" s="5" t="s">
        <v>2</v>
      </c>
      <c r="C24" s="5" t="s">
        <v>28</v>
      </c>
      <c r="D24" s="5" t="s">
        <v>29</v>
      </c>
      <c r="E24" s="5" t="s">
        <v>45</v>
      </c>
    </row>
    <row r="25" spans="1:11" x14ac:dyDescent="0.3">
      <c r="A25" s="9" t="s">
        <v>30</v>
      </c>
      <c r="B25" s="12">
        <v>1</v>
      </c>
      <c r="C25" s="10"/>
      <c r="D25" s="10"/>
      <c r="E25" s="14">
        <f>(C25+D25)*B25</f>
        <v>0</v>
      </c>
    </row>
    <row r="26" spans="1:11" x14ac:dyDescent="0.3">
      <c r="A26" s="9" t="s">
        <v>31</v>
      </c>
      <c r="B26" s="12">
        <v>1</v>
      </c>
      <c r="C26" s="10"/>
      <c r="D26" s="10"/>
      <c r="E26" s="14">
        <f t="shared" ref="E26:E39" si="0">(C26+D26)*B26</f>
        <v>0</v>
      </c>
    </row>
    <row r="27" spans="1:11" x14ac:dyDescent="0.3">
      <c r="A27" s="9" t="s">
        <v>32</v>
      </c>
      <c r="B27" s="12">
        <v>1</v>
      </c>
      <c r="C27" s="10"/>
      <c r="D27" s="10"/>
      <c r="E27" s="14">
        <f t="shared" si="0"/>
        <v>0</v>
      </c>
    </row>
    <row r="28" spans="1:11" x14ac:dyDescent="0.3">
      <c r="A28" s="9" t="s">
        <v>33</v>
      </c>
      <c r="B28" s="13">
        <v>1</v>
      </c>
      <c r="C28" s="10"/>
      <c r="D28" s="10"/>
      <c r="E28" s="14">
        <f t="shared" si="0"/>
        <v>0</v>
      </c>
    </row>
    <row r="29" spans="1:11" x14ac:dyDescent="0.3">
      <c r="A29" s="9" t="s">
        <v>34</v>
      </c>
      <c r="B29" s="12">
        <v>1</v>
      </c>
      <c r="C29" s="10"/>
      <c r="D29" s="10"/>
      <c r="E29" s="14">
        <f t="shared" si="0"/>
        <v>0</v>
      </c>
    </row>
    <row r="30" spans="1:11" x14ac:dyDescent="0.3">
      <c r="A30" s="9" t="s">
        <v>35</v>
      </c>
      <c r="B30" s="12">
        <v>1</v>
      </c>
      <c r="C30" s="10"/>
      <c r="D30" s="10"/>
      <c r="E30" s="14">
        <f t="shared" si="0"/>
        <v>0</v>
      </c>
    </row>
    <row r="31" spans="1:11" x14ac:dyDescent="0.3">
      <c r="A31" s="9" t="s">
        <v>36</v>
      </c>
      <c r="B31" s="12">
        <v>2</v>
      </c>
      <c r="C31" s="10"/>
      <c r="D31" s="10"/>
      <c r="E31" s="14">
        <f t="shared" si="0"/>
        <v>0</v>
      </c>
    </row>
    <row r="32" spans="1:11" x14ac:dyDescent="0.3">
      <c r="A32" s="9" t="s">
        <v>37</v>
      </c>
      <c r="B32" s="12">
        <v>1</v>
      </c>
      <c r="C32" s="10"/>
      <c r="D32" s="10"/>
      <c r="E32" s="14">
        <f t="shared" si="0"/>
        <v>0</v>
      </c>
    </row>
    <row r="33" spans="1:13" x14ac:dyDescent="0.3">
      <c r="A33" s="9" t="s">
        <v>38</v>
      </c>
      <c r="B33" s="12">
        <v>1</v>
      </c>
      <c r="C33" s="10"/>
      <c r="D33" s="10"/>
      <c r="E33" s="14">
        <f t="shared" si="0"/>
        <v>0</v>
      </c>
    </row>
    <row r="34" spans="1:13" x14ac:dyDescent="0.3">
      <c r="A34" s="9" t="s">
        <v>39</v>
      </c>
      <c r="B34" s="13">
        <v>2</v>
      </c>
      <c r="C34" s="10"/>
      <c r="D34" s="10"/>
      <c r="E34" s="14">
        <f t="shared" si="0"/>
        <v>0</v>
      </c>
    </row>
    <row r="35" spans="1:13" x14ac:dyDescent="0.3">
      <c r="A35" s="9" t="s">
        <v>40</v>
      </c>
      <c r="B35" s="12">
        <v>1</v>
      </c>
      <c r="C35" s="10"/>
      <c r="D35" s="10"/>
      <c r="E35" s="14">
        <f t="shared" si="0"/>
        <v>0</v>
      </c>
    </row>
    <row r="36" spans="1:13" x14ac:dyDescent="0.3">
      <c r="A36" s="9" t="s">
        <v>41</v>
      </c>
      <c r="B36" s="12">
        <v>1</v>
      </c>
      <c r="C36" s="10"/>
      <c r="D36" s="10"/>
      <c r="E36" s="14">
        <f t="shared" si="0"/>
        <v>0</v>
      </c>
    </row>
    <row r="37" spans="1:13" x14ac:dyDescent="0.3">
      <c r="A37" s="9" t="s">
        <v>42</v>
      </c>
      <c r="B37" s="12">
        <v>2</v>
      </c>
      <c r="C37" s="10"/>
      <c r="D37" s="10"/>
      <c r="E37" s="14">
        <f t="shared" si="0"/>
        <v>0</v>
      </c>
    </row>
    <row r="38" spans="1:13" x14ac:dyDescent="0.3">
      <c r="A38" s="9" t="s">
        <v>44</v>
      </c>
      <c r="B38" s="12">
        <v>1</v>
      </c>
      <c r="C38" s="10"/>
      <c r="D38" s="10"/>
      <c r="E38" s="14">
        <f t="shared" si="0"/>
        <v>0</v>
      </c>
    </row>
    <row r="39" spans="1:13" ht="15" thickBot="1" x14ac:dyDescent="0.35">
      <c r="A39" s="9" t="s">
        <v>43</v>
      </c>
      <c r="B39" s="12">
        <v>1</v>
      </c>
      <c r="C39" s="10"/>
      <c r="D39" s="10"/>
      <c r="E39" s="22">
        <f t="shared" si="0"/>
        <v>0</v>
      </c>
    </row>
    <row r="40" spans="1:13" ht="15" thickBot="1" x14ac:dyDescent="0.35">
      <c r="A40" s="7"/>
      <c r="B40" s="7"/>
      <c r="C40" s="7" t="s">
        <v>49</v>
      </c>
      <c r="D40" s="21"/>
      <c r="E40" s="23">
        <f>SUM(E25:E39)/3</f>
        <v>0</v>
      </c>
    </row>
    <row r="42" spans="1:13" ht="25.2" x14ac:dyDescent="0.3">
      <c r="A42" s="5" t="s">
        <v>46</v>
      </c>
      <c r="B42" s="5" t="s">
        <v>2</v>
      </c>
      <c r="C42" s="5" t="s">
        <v>28</v>
      </c>
      <c r="D42" s="5" t="s">
        <v>29</v>
      </c>
      <c r="E42" s="5" t="s">
        <v>45</v>
      </c>
    </row>
    <row r="43" spans="1:13" x14ac:dyDescent="0.3">
      <c r="A43" s="9" t="s">
        <v>32</v>
      </c>
      <c r="B43" s="12">
        <v>1</v>
      </c>
      <c r="C43" s="10"/>
      <c r="D43" s="10"/>
      <c r="E43" s="14">
        <f>C43+D43</f>
        <v>0</v>
      </c>
    </row>
    <row r="44" spans="1:13" x14ac:dyDescent="0.3">
      <c r="A44" s="9" t="s">
        <v>42</v>
      </c>
      <c r="B44" s="12">
        <v>1</v>
      </c>
      <c r="C44" s="10"/>
      <c r="D44" s="10"/>
      <c r="E44" s="14">
        <f t="shared" ref="E44:E45" si="1">C44+D44</f>
        <v>0</v>
      </c>
    </row>
    <row r="45" spans="1:13" ht="15" thickBot="1" x14ac:dyDescent="0.35">
      <c r="A45" s="9" t="s">
        <v>44</v>
      </c>
      <c r="B45" s="12">
        <v>1</v>
      </c>
      <c r="C45" s="10"/>
      <c r="D45" s="10"/>
      <c r="E45" s="22">
        <f t="shared" si="1"/>
        <v>0</v>
      </c>
    </row>
    <row r="46" spans="1:13" ht="15" thickBot="1" x14ac:dyDescent="0.35">
      <c r="A46" s="7"/>
      <c r="B46" s="7"/>
      <c r="C46" s="7" t="s">
        <v>48</v>
      </c>
      <c r="D46" s="21"/>
      <c r="E46" s="23">
        <f>SUM(E43:E45)/3</f>
        <v>0</v>
      </c>
    </row>
    <row r="47" spans="1:13" ht="15" customHeight="1" x14ac:dyDescent="0.3">
      <c r="A47" s="57"/>
      <c r="B47" s="45"/>
      <c r="C47" s="45"/>
      <c r="D47" s="45"/>
      <c r="E47" s="45"/>
      <c r="F47" s="45"/>
      <c r="G47" s="45"/>
      <c r="H47" s="45"/>
      <c r="I47" s="45"/>
      <c r="J47" s="45"/>
      <c r="K47" s="45"/>
      <c r="L47" s="45"/>
      <c r="M47" s="45"/>
    </row>
    <row r="48" spans="1:13" ht="15" thickBot="1" x14ac:dyDescent="0.35"/>
    <row r="49" spans="1:16" ht="15" thickBot="1" x14ac:dyDescent="0.35">
      <c r="A49" s="16" t="s">
        <v>51</v>
      </c>
      <c r="D49" s="17">
        <f>SUM(E40+E46)</f>
        <v>0</v>
      </c>
    </row>
    <row r="51" spans="1:16" x14ac:dyDescent="0.3">
      <c r="A51" s="49" t="s">
        <v>47</v>
      </c>
      <c r="B51" s="50"/>
      <c r="C51" s="50"/>
      <c r="D51" s="50"/>
      <c r="E51" s="50"/>
      <c r="F51" s="50"/>
      <c r="G51" s="50"/>
      <c r="H51" s="50"/>
      <c r="I51" s="50"/>
      <c r="J51" s="50"/>
      <c r="K51" s="50"/>
      <c r="L51" s="50"/>
      <c r="M51" s="50"/>
      <c r="N51" s="50"/>
      <c r="O51" s="50"/>
      <c r="P51" s="51"/>
    </row>
    <row r="52" spans="1:16" x14ac:dyDescent="0.3">
      <c r="A52" s="52"/>
      <c r="B52" s="35"/>
      <c r="C52" s="35"/>
      <c r="D52" s="35"/>
      <c r="E52" s="35"/>
      <c r="F52" s="35"/>
      <c r="G52" s="35"/>
      <c r="H52" s="35"/>
      <c r="I52" s="35"/>
      <c r="J52" s="35"/>
      <c r="K52" s="35"/>
      <c r="L52" s="35"/>
      <c r="M52" s="35"/>
      <c r="N52" s="35"/>
      <c r="O52" s="35"/>
      <c r="P52" s="53"/>
    </row>
    <row r="53" spans="1:16" x14ac:dyDescent="0.3">
      <c r="A53" s="52"/>
      <c r="B53" s="35"/>
      <c r="C53" s="35"/>
      <c r="D53" s="35"/>
      <c r="E53" s="35"/>
      <c r="F53" s="35"/>
      <c r="G53" s="35"/>
      <c r="H53" s="35"/>
      <c r="I53" s="35"/>
      <c r="J53" s="35"/>
      <c r="K53" s="35"/>
      <c r="L53" s="35"/>
      <c r="M53" s="35"/>
      <c r="N53" s="35"/>
      <c r="O53" s="35"/>
      <c r="P53" s="53"/>
    </row>
    <row r="54" spans="1:16" x14ac:dyDescent="0.3">
      <c r="A54" s="52"/>
      <c r="B54" s="35"/>
      <c r="C54" s="35"/>
      <c r="D54" s="35"/>
      <c r="E54" s="35"/>
      <c r="F54" s="35"/>
      <c r="G54" s="35"/>
      <c r="H54" s="35"/>
      <c r="I54" s="35"/>
      <c r="J54" s="35"/>
      <c r="K54" s="35"/>
      <c r="L54" s="35"/>
      <c r="M54" s="35"/>
      <c r="N54" s="35"/>
      <c r="O54" s="35"/>
      <c r="P54" s="53"/>
    </row>
    <row r="55" spans="1:16" x14ac:dyDescent="0.3">
      <c r="A55" s="52"/>
      <c r="B55" s="35"/>
      <c r="C55" s="35"/>
      <c r="D55" s="35"/>
      <c r="E55" s="35"/>
      <c r="F55" s="35"/>
      <c r="G55" s="35"/>
      <c r="H55" s="35"/>
      <c r="I55" s="35"/>
      <c r="J55" s="35"/>
      <c r="K55" s="35"/>
      <c r="L55" s="35"/>
      <c r="M55" s="35"/>
      <c r="N55" s="35"/>
      <c r="O55" s="35"/>
      <c r="P55" s="53"/>
    </row>
    <row r="56" spans="1:16" x14ac:dyDescent="0.3">
      <c r="A56" s="52"/>
      <c r="B56" s="35"/>
      <c r="C56" s="35"/>
      <c r="D56" s="35"/>
      <c r="E56" s="35"/>
      <c r="F56" s="35"/>
      <c r="G56" s="35"/>
      <c r="H56" s="35"/>
      <c r="I56" s="35"/>
      <c r="J56" s="35"/>
      <c r="K56" s="35"/>
      <c r="L56" s="35"/>
      <c r="M56" s="35"/>
      <c r="N56" s="35"/>
      <c r="O56" s="35"/>
      <c r="P56" s="53"/>
    </row>
    <row r="57" spans="1:16" x14ac:dyDescent="0.3">
      <c r="A57" s="52"/>
      <c r="B57" s="35"/>
      <c r="C57" s="35"/>
      <c r="D57" s="35"/>
      <c r="E57" s="35"/>
      <c r="F57" s="35"/>
      <c r="G57" s="35"/>
      <c r="H57" s="35"/>
      <c r="I57" s="35"/>
      <c r="J57" s="35"/>
      <c r="K57" s="35"/>
      <c r="L57" s="35"/>
      <c r="M57" s="35"/>
      <c r="N57" s="35"/>
      <c r="O57" s="35"/>
      <c r="P57" s="53"/>
    </row>
    <row r="58" spans="1:16" x14ac:dyDescent="0.3">
      <c r="A58" s="54"/>
      <c r="B58" s="55"/>
      <c r="C58" s="55"/>
      <c r="D58" s="55"/>
      <c r="E58" s="55"/>
      <c r="F58" s="55"/>
      <c r="G58" s="55"/>
      <c r="H58" s="55"/>
      <c r="I58" s="55"/>
      <c r="J58" s="55"/>
      <c r="K58" s="55"/>
      <c r="L58" s="55"/>
      <c r="M58" s="55"/>
      <c r="N58" s="55"/>
      <c r="O58" s="55"/>
      <c r="P58" s="56"/>
    </row>
  </sheetData>
  <sheetProtection algorithmName="SHA-512" hashValue="Mha0hSJxQDAQfk1DpRD8ZeJ24vMJuSbVpuE8xgNC3AoTq3nArrMAuPz4tb5uDpMBLAK6qThf7rYrG6Z7RC0gwA==" saltValue="nO/wgCdVTw0cTS6snifJ5g==" spinCount="100000" sheet="1" objects="1" scenarios="1"/>
  <mergeCells count="4">
    <mergeCell ref="A51:P58"/>
    <mergeCell ref="A47:M47"/>
    <mergeCell ref="A1:K1"/>
    <mergeCell ref="A2:K2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1DC14-8202-468E-A140-406748C180FC}">
  <dimension ref="A1:D7"/>
  <sheetViews>
    <sheetView workbookViewId="0">
      <selection activeCell="C13" sqref="C13"/>
    </sheetView>
  </sheetViews>
  <sheetFormatPr defaultRowHeight="14.4" x14ac:dyDescent="0.3"/>
  <cols>
    <col min="1" max="1" width="107" customWidth="1"/>
    <col min="2" max="2" width="15.88671875" customWidth="1"/>
    <col min="3" max="3" width="26.44140625" customWidth="1"/>
    <col min="4" max="4" width="23.6640625" customWidth="1"/>
  </cols>
  <sheetData>
    <row r="1" spans="1:4" x14ac:dyDescent="0.3">
      <c r="A1" s="28" t="s">
        <v>61</v>
      </c>
    </row>
    <row r="2" spans="1:4" ht="57.6" x14ac:dyDescent="0.3">
      <c r="A2" s="29" t="s">
        <v>62</v>
      </c>
    </row>
    <row r="3" spans="1:4" ht="25.2" x14ac:dyDescent="0.3">
      <c r="A3" s="5" t="s">
        <v>56</v>
      </c>
      <c r="B3" s="5" t="s">
        <v>57</v>
      </c>
      <c r="C3" s="5" t="s">
        <v>58</v>
      </c>
      <c r="D3" s="5" t="s">
        <v>59</v>
      </c>
    </row>
    <row r="4" spans="1:4" x14ac:dyDescent="0.3">
      <c r="A4" s="9" t="s">
        <v>63</v>
      </c>
      <c r="B4" s="19">
        <v>40</v>
      </c>
      <c r="C4" s="10"/>
      <c r="D4" s="20">
        <f>B4*C4</f>
        <v>0</v>
      </c>
    </row>
    <row r="5" spans="1:4" ht="15" thickBot="1" x14ac:dyDescent="0.35">
      <c r="A5" s="9" t="s">
        <v>64</v>
      </c>
      <c r="B5" s="19">
        <v>100</v>
      </c>
      <c r="C5" s="10"/>
      <c r="D5" s="24">
        <f>B5*C5</f>
        <v>0</v>
      </c>
    </row>
    <row r="6" spans="1:4" ht="15" thickBot="1" x14ac:dyDescent="0.35">
      <c r="A6" s="18" t="s">
        <v>60</v>
      </c>
      <c r="B6" s="7"/>
      <c r="C6" s="21"/>
      <c r="D6" s="25">
        <f>SUM(D4:D5)</f>
        <v>0</v>
      </c>
    </row>
    <row r="7" spans="1:4" x14ac:dyDescent="0.3">
      <c r="A7" s="15" t="s">
        <v>65</v>
      </c>
    </row>
  </sheetData>
  <sheetProtection algorithmName="SHA-512" hashValue="RkdOsd/x7eecrkde0VF5B9hB+OFW4FgS6yC/V5nnhbN3fUOKhn9iTJZPC90gKk/nwFN3+N63WSyW65PBNlrjzg==" saltValue="+FgLPWLWedq2yA2mokr5j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Voorblad</vt:lpstr>
      <vt:lpstr>Productprijzen</vt:lpstr>
      <vt:lpstr>Onderhoud gevel- en daklogo's</vt:lpstr>
      <vt:lpstr>Uurtarieven extra werkzaamheden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Lavrijssen, Teun</dc:creator>
  <cp:lastModifiedBy>Lavrijssen, Teun</cp:lastModifiedBy>
  <dcterms:created xsi:type="dcterms:W3CDTF">2025-07-07T12:00:48Z</dcterms:created>
  <dcterms:modified xsi:type="dcterms:W3CDTF">2025-07-11T09:52:25Z</dcterms:modified>
</cp:coreProperties>
</file>