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almelo-my.sharepoint.com/personal/bente_boonk_almelo_nl/Documents/Beveiliging/"/>
    </mc:Choice>
  </mc:AlternateContent>
  <xr:revisionPtr revIDLastSave="4" documentId="8_{BB65E253-6DAB-494E-94BB-3E818A7D8507}" xr6:coauthVersionLast="47" xr6:coauthVersionMax="47" xr10:uidLastSave="{C9FB42A1-D6CE-47BE-AA2D-013F1A6EAA95}"/>
  <bookViews>
    <workbookView xWindow="-110" yWindow="-110" windowWidth="19420" windowHeight="11500" activeTab="3" xr2:uid="{00000000-000D-0000-FFFF-FFFF00000000}"/>
  </bookViews>
  <sheets>
    <sheet name="Beveiliging" sheetId="11" r:id="rId1"/>
    <sheet name="Begraafplaats" sheetId="12" r:id="rId2"/>
    <sheet name="Alarmopvolging" sheetId="7" r:id="rId3"/>
    <sheet name="Totaal" sheetId="1" r:id="rId4"/>
  </sheets>
  <definedNames>
    <definedName name="_xlnm.Print_Area" localSheetId="2">Alarmopvolging!$A$1:$D$14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1" i="11" l="1"/>
  <c r="D11" i="11"/>
  <c r="D17" i="12"/>
  <c r="D7" i="1" s="1"/>
  <c r="D5" i="11"/>
  <c r="D7" i="12"/>
  <c r="D8" i="12"/>
  <c r="D9" i="12"/>
  <c r="D11" i="12"/>
  <c r="D12" i="12"/>
  <c r="D13" i="12"/>
  <c r="D14" i="12"/>
  <c r="D15" i="12"/>
  <c r="D5" i="12"/>
  <c r="D19" i="11"/>
  <c r="D17" i="11"/>
  <c r="D16" i="11"/>
  <c r="D15" i="11"/>
  <c r="D6" i="11"/>
  <c r="D7" i="11" l="1"/>
  <c r="D23" i="1" l="1"/>
  <c r="D9" i="7" l="1"/>
  <c r="D8" i="7"/>
  <c r="D7" i="7"/>
  <c r="D6" i="7"/>
  <c r="D5" i="7"/>
  <c r="D27" i="1"/>
  <c r="D11" i="7" l="1"/>
  <c r="D8" i="1" s="1"/>
  <c r="D9" i="11"/>
  <c r="D6" i="1" s="1"/>
  <c r="D14" i="1"/>
  <c r="D13" i="1"/>
  <c r="D12" i="1"/>
  <c r="D9" i="1" l="1"/>
  <c r="D15" i="1"/>
  <c r="C29" i="1" l="1"/>
</calcChain>
</file>

<file path=xl/sharedStrings.xml><?xml version="1.0" encoding="utf-8"?>
<sst xmlns="http://schemas.openxmlformats.org/spreadsheetml/2006/main" count="92" uniqueCount="60">
  <si>
    <t>Naam Leverancier</t>
  </si>
  <si>
    <t>Naam ondertekenaar</t>
  </si>
  <si>
    <t>Handtekening</t>
  </si>
  <si>
    <t>Datum</t>
  </si>
  <si>
    <t>Totaal</t>
  </si>
  <si>
    <t>Tarief</t>
  </si>
  <si>
    <t>Calculatieblad</t>
  </si>
  <si>
    <t>De blauwe cellen door inschrijver verplicht in te vullen</t>
  </si>
  <si>
    <t>Subtotaal</t>
  </si>
  <si>
    <t>Kosten beveiliging</t>
  </si>
  <si>
    <t>Overige kosten</t>
  </si>
  <si>
    <t>U dient alleen de blauwe cellen in te vullen</t>
  </si>
  <si>
    <t>Abbonement PAC per maand:</t>
  </si>
  <si>
    <t>feestdagen tussen 0.00 uur en 24.00 uur</t>
  </si>
  <si>
    <t>Werktijden</t>
  </si>
  <si>
    <t>Kosten per jaar excl. BTW</t>
  </si>
  <si>
    <t>Meldkamer-, balie- en surveillance diensten</t>
  </si>
  <si>
    <t>Alarmopvolging en alarmcentrale</t>
  </si>
  <si>
    <t>ma- t/m vrijdag tussen 07:00 uur en 18:00 uur</t>
  </si>
  <si>
    <t>ma- t/m vrijdag tussen 18:00 uur en 24:00 uur</t>
  </si>
  <si>
    <t>ma- t/m vrijdag tussen 0.00 uur en 07.00 uur</t>
  </si>
  <si>
    <t>za- en zondag tussen 0.00 uur en 24.00 uur</t>
  </si>
  <si>
    <t>Bovenstaande aantallen zijn slechts opgenomen om de Inschrijvers met elkaar te kunnen vergelijken. Derhalve kunnen hieraan geen rechten worden ontleend</t>
  </si>
  <si>
    <t>Alarmopvolging &lt; 60 min. per 20 min.:</t>
  </si>
  <si>
    <t>Alarmopvolging &gt; 60 min. per 20 min.:</t>
  </si>
  <si>
    <t>Tarief op werkdagen</t>
  </si>
  <si>
    <t>Tarief feestdagen</t>
  </si>
  <si>
    <t>Aantal/jaar</t>
  </si>
  <si>
    <t xml:space="preserve">Kortingen </t>
  </si>
  <si>
    <t>Totaal beveiliging per jaar tbv gunning</t>
  </si>
  <si>
    <t>365 dag /jaar</t>
  </si>
  <si>
    <t>Aantal uren (indicatief)
per jaar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</si>
  <si>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Inclusief directe leiding, indirecte leiding, overhead, winst, risico vakantiedagen, -toeslag, feestdagen, 
suppletie ziekengeld, sociale lasten, opleidingskosten, reiskosten e.d.</t>
    </r>
  </si>
  <si>
    <r>
      <t xml:space="preserve">Uurtarief </t>
    </r>
    <r>
      <rPr>
        <b/>
        <vertAlign val="superscript"/>
        <sz val="9"/>
        <color indexed="8"/>
        <rFont val="Arial"/>
        <family val="2"/>
      </rPr>
      <t>1</t>
    </r>
  </si>
  <si>
    <t>Omschrijving</t>
  </si>
  <si>
    <t>Kosten</t>
  </si>
  <si>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Inclusief directe leiding, indirecte leiding, overhead, winst, risico vakantiedagen, -toeslag, feestdagen, 
suppletie ziekengeld, sociale lasten, opleidingskosten, reiskosten e.d.</t>
    </r>
  </si>
  <si>
    <t>Aantal uren 
per jaar</t>
  </si>
  <si>
    <t>Stadhuis: van 00.00 uur tot 24.00 uur</t>
  </si>
  <si>
    <t>Beveiligingsdiensten</t>
  </si>
  <si>
    <t>Soort dienst (beveiliger stadhuis)</t>
  </si>
  <si>
    <t>Avonddienst wo-vr incl. brand- en sluitronde: 16.00 uur tot 20.30 uur</t>
  </si>
  <si>
    <t>Avonddienst ma-di incl. brand- en sluitronde: 16.00 uur tot 23.00 uur</t>
  </si>
  <si>
    <t>Opening en dagdienst ma-vr: 07.00 uur tot 16.00 uur</t>
  </si>
  <si>
    <t>Beveiliging</t>
  </si>
  <si>
    <t>Alarmopvolging</t>
  </si>
  <si>
    <t>Afroepdiensten</t>
  </si>
  <si>
    <t>Uurtarief dagdienst</t>
  </si>
  <si>
    <t>Uurtarief avonddienst</t>
  </si>
  <si>
    <t>Uurtarief weekend</t>
  </si>
  <si>
    <t>Uurtarief feestdag</t>
  </si>
  <si>
    <t>Begraafplaats Willem de Clerqstraat en onderkomen Wierdensestraat</t>
  </si>
  <si>
    <t>Toiletten</t>
  </si>
  <si>
    <t>Tarief weekenden</t>
  </si>
  <si>
    <t>Van 1 maart tot 1 november op maandag t/m vrijdag de openbare toiletten openen om 08.00 uur en controleren. </t>
  </si>
  <si>
    <t>Van 1 maart tot 1 november op maandag t/m vrijdag de openbare toiletten afsluiten na zonsondergang. </t>
  </si>
  <si>
    <t>Het hele jaar op zaterdagen en zondagen de openbare toiletten openen om 8.00 uur en controleren. </t>
  </si>
  <si>
    <t>Van 1 november tot 1 maart op zaterdagen en zondagen de openbare toiletten afsluiten om 16.30 uur. </t>
  </si>
  <si>
    <t>Van 1 maart tot 1 november op zaterdagen en zondagen de openbare toiletten afsluiten na zonsondergang. </t>
  </si>
  <si>
    <t>Begraafplaats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</si>
</sst>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&quot;€&quot;\ #,##0.00_-"/>
    <numFmt numFmtId="167" formatCode="0.00_)"/>
    <numFmt numFmtId="168" formatCode="_-[$€-2]\ * #,##0.00_-;_-[$€-2]\ * #,##0.00\-;_-[$€-2]\ * &quot;-&quot;??_-;_-@_-"/>
    <numFmt numFmtId="169" formatCode="_(&quot;$&quot;* #,##0.00_);_(&quot;$&quot;* \(#,##0.00\);_(&quot;$&quot;* &quot;-&quot;??_);_(@_)"/>
    <numFmt numFmtId="170" formatCode="_ [$€-413]\ * #,##0.00_ ;_ [$€-413]\ * \-#,##0.00_ ;_ [$€-413]\ * &quot;-&quot;??_ ;_ @_ "/>
    <numFmt numFmtId="171" formatCode="_-[$€]\ * #,##0.00_-;_-[$€]\ * #,##0.00\-;_-[$€]\ * &quot;-&quot;??_-;_-@_-"/>
    <numFmt numFmtId="172" formatCode="_(* #,##0.00_);_(* \(#,##0.00\);_(* &quot;-&quot;??_);_(@_)"/>
    <numFmt numFmtId="173" formatCode="0\ &quot;(indicatief)&quot;"/>
  </numFmts>
  <fonts count="2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Tahoma"/>
      <family val="2"/>
    </font>
    <font>
      <sz val="10"/>
      <color theme="1"/>
      <name val="Tahoma"/>
      <family val="2"/>
    </font>
    <font>
      <sz val="22"/>
      <color theme="0"/>
      <name val="Tahoma"/>
      <family val="2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name val="Arial"/>
      <family val="2"/>
    </font>
    <font>
      <sz val="10"/>
      <name val="Courier"/>
      <family val="3"/>
    </font>
    <font>
      <vertAlign val="superscript"/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70C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u val="singleAccounting"/>
      <sz val="9"/>
      <color theme="1"/>
      <name val="Arial"/>
      <family val="2"/>
    </font>
    <font>
      <b/>
      <u/>
      <sz val="9"/>
      <color rgb="FFFF0000"/>
      <name val="Arial"/>
      <family val="2"/>
    </font>
    <font>
      <b/>
      <vertAlign val="superscript"/>
      <sz val="9"/>
      <color indexed="8"/>
      <name val="Arial"/>
      <family val="2"/>
    </font>
    <font>
      <b/>
      <sz val="9"/>
      <color theme="0"/>
      <name val="Arial"/>
      <family val="2"/>
    </font>
    <font>
      <b/>
      <u/>
      <sz val="9"/>
      <name val="Arial"/>
      <family val="2"/>
    </font>
    <font>
      <vertAlign val="superscript"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4"/>
      <name val="Arial"/>
      <family val="2"/>
    </font>
    <font>
      <sz val="22"/>
      <color theme="0"/>
      <name val="Arial"/>
      <family val="2"/>
    </font>
    <font>
      <b/>
      <sz val="9"/>
      <name val="Tahoma"/>
      <family val="2"/>
    </font>
    <font>
      <sz val="9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FF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7" fillId="0" borderId="0"/>
    <xf numFmtId="0" fontId="8" fillId="0" borderId="0">
      <alignment wrapText="1"/>
    </xf>
    <xf numFmtId="169" fontId="8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8" fillId="0" borderId="0" applyFont="0" applyFill="0" applyBorder="0" applyAlignment="0" applyProtection="0"/>
    <xf numFmtId="0" fontId="8" fillId="0" borderId="0">
      <alignment wrapText="1"/>
    </xf>
    <xf numFmtId="167" fontId="9" fillId="0" borderId="0"/>
  </cellStyleXfs>
  <cellXfs count="130">
    <xf numFmtId="0" fontId="0" fillId="0" borderId="0" xfId="0"/>
    <xf numFmtId="166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2" fillId="0" borderId="0" xfId="0" applyFont="1"/>
    <xf numFmtId="167" fontId="14" fillId="0" borderId="0" xfId="29" applyFont="1"/>
    <xf numFmtId="0" fontId="18" fillId="0" borderId="0" xfId="0" applyFont="1" applyAlignment="1">
      <alignment vertical="top" wrapText="1"/>
    </xf>
    <xf numFmtId="49" fontId="5" fillId="3" borderId="5" xfId="0" applyNumberFormat="1" applyFont="1" applyFill="1" applyBorder="1"/>
    <xf numFmtId="49" fontId="5" fillId="3" borderId="15" xfId="0" applyNumberFormat="1" applyFont="1" applyFill="1" applyBorder="1"/>
    <xf numFmtId="167" fontId="16" fillId="7" borderId="16" xfId="29" applyFont="1" applyFill="1" applyBorder="1" applyAlignment="1">
      <alignment horizontal="center" vertical="center"/>
    </xf>
    <xf numFmtId="167" fontId="16" fillId="7" borderId="0" xfId="29" applyFont="1" applyFill="1" applyAlignment="1">
      <alignment vertical="center"/>
    </xf>
    <xf numFmtId="167" fontId="16" fillId="7" borderId="17" xfId="29" applyFont="1" applyFill="1" applyBorder="1" applyAlignment="1">
      <alignment vertical="center"/>
    </xf>
    <xf numFmtId="167" fontId="13" fillId="0" borderId="0" xfId="29" applyFont="1"/>
    <xf numFmtId="0" fontId="14" fillId="2" borderId="0" xfId="0" applyFont="1" applyFill="1"/>
    <xf numFmtId="0" fontId="14" fillId="2" borderId="0" xfId="0" applyFont="1" applyFill="1" applyAlignment="1">
      <alignment horizontal="center"/>
    </xf>
    <xf numFmtId="166" fontId="14" fillId="2" borderId="17" xfId="0" applyNumberFormat="1" applyFont="1" applyFill="1" applyBorder="1" applyAlignment="1">
      <alignment horizontal="right"/>
    </xf>
    <xf numFmtId="0" fontId="14" fillId="2" borderId="0" xfId="0" applyFont="1" applyFill="1" applyAlignment="1" applyProtection="1">
      <alignment horizontal="center"/>
      <protection locked="0"/>
    </xf>
    <xf numFmtId="0" fontId="12" fillId="2" borderId="16" xfId="0" applyFont="1" applyFill="1" applyBorder="1"/>
    <xf numFmtId="0" fontId="12" fillId="2" borderId="0" xfId="0" applyFont="1" applyFill="1"/>
    <xf numFmtId="166" fontId="14" fillId="2" borderId="27" xfId="0" applyNumberFormat="1" applyFont="1" applyFill="1" applyBorder="1" applyAlignment="1">
      <alignment horizontal="right"/>
    </xf>
    <xf numFmtId="0" fontId="20" fillId="3" borderId="18" xfId="0" applyFont="1" applyFill="1" applyBorder="1" applyAlignment="1">
      <alignment vertical="center"/>
    </xf>
    <xf numFmtId="0" fontId="20" fillId="3" borderId="2" xfId="0" applyFont="1" applyFill="1" applyBorder="1" applyAlignment="1">
      <alignment vertical="center"/>
    </xf>
    <xf numFmtId="166" fontId="20" fillId="3" borderId="2" xfId="0" applyNumberFormat="1" applyFont="1" applyFill="1" applyBorder="1" applyAlignment="1" applyProtection="1">
      <alignment horizontal="center" vertical="top" wrapText="1"/>
      <protection locked="0"/>
    </xf>
    <xf numFmtId="166" fontId="20" fillId="3" borderId="24" xfId="0" applyNumberFormat="1" applyFont="1" applyFill="1" applyBorder="1" applyAlignment="1" applyProtection="1">
      <alignment horizontal="right" vertical="top" wrapText="1"/>
      <protection locked="0"/>
    </xf>
    <xf numFmtId="0" fontId="11" fillId="4" borderId="18" xfId="0" applyFont="1" applyFill="1" applyBorder="1" applyAlignment="1">
      <alignment horizontal="left"/>
    </xf>
    <xf numFmtId="0" fontId="12" fillId="4" borderId="2" xfId="0" applyFont="1" applyFill="1" applyBorder="1" applyAlignment="1">
      <alignment horizontal="center"/>
    </xf>
    <xf numFmtId="166" fontId="14" fillId="4" borderId="2" xfId="0" applyNumberFormat="1" applyFont="1" applyFill="1" applyBorder="1" applyAlignment="1">
      <alignment horizontal="center"/>
    </xf>
    <xf numFmtId="166" fontId="14" fillId="4" borderId="24" xfId="0" applyNumberFormat="1" applyFont="1" applyFill="1" applyBorder="1" applyAlignment="1">
      <alignment horizontal="center"/>
    </xf>
    <xf numFmtId="0" fontId="14" fillId="2" borderId="18" xfId="0" applyFont="1" applyFill="1" applyBorder="1"/>
    <xf numFmtId="0" fontId="14" fillId="2" borderId="2" xfId="0" applyFont="1" applyFill="1" applyBorder="1" applyAlignment="1">
      <alignment horizontal="center"/>
    </xf>
    <xf numFmtId="166" fontId="14" fillId="2" borderId="3" xfId="0" applyNumberFormat="1" applyFont="1" applyFill="1" applyBorder="1" applyAlignment="1">
      <alignment horizontal="center"/>
    </xf>
    <xf numFmtId="164" fontId="14" fillId="9" borderId="19" xfId="28" applyFont="1" applyFill="1" applyBorder="1" applyAlignment="1">
      <alignment horizontal="right"/>
    </xf>
    <xf numFmtId="0" fontId="14" fillId="2" borderId="26" xfId="0" applyFont="1" applyFill="1" applyBorder="1"/>
    <xf numFmtId="0" fontId="14" fillId="2" borderId="4" xfId="0" applyFont="1" applyFill="1" applyBorder="1"/>
    <xf numFmtId="166" fontId="14" fillId="2" borderId="4" xfId="0" applyNumberFormat="1" applyFont="1" applyFill="1" applyBorder="1" applyAlignment="1">
      <alignment horizontal="center"/>
    </xf>
    <xf numFmtId="0" fontId="15" fillId="2" borderId="28" xfId="0" applyFont="1" applyFill="1" applyBorder="1"/>
    <xf numFmtId="0" fontId="14" fillId="2" borderId="9" xfId="0" applyFont="1" applyFill="1" applyBorder="1"/>
    <xf numFmtId="166" fontId="14" fillId="2" borderId="9" xfId="0" applyNumberFormat="1" applyFont="1" applyFill="1" applyBorder="1" applyAlignment="1">
      <alignment horizontal="center"/>
    </xf>
    <xf numFmtId="164" fontId="14" fillId="2" borderId="29" xfId="28" applyFont="1" applyFill="1" applyBorder="1" applyAlignment="1">
      <alignment horizontal="right"/>
    </xf>
    <xf numFmtId="0" fontId="14" fillId="2" borderId="16" xfId="0" applyFont="1" applyFill="1" applyBorder="1"/>
    <xf numFmtId="166" fontId="14" fillId="2" borderId="0" xfId="0" applyNumberFormat="1" applyFont="1" applyFill="1" applyAlignment="1">
      <alignment horizontal="center"/>
    </xf>
    <xf numFmtId="164" fontId="14" fillId="6" borderId="6" xfId="28" applyFont="1" applyFill="1" applyBorder="1" applyAlignment="1">
      <alignment horizontal="right"/>
    </xf>
    <xf numFmtId="173" fontId="14" fillId="2" borderId="0" xfId="0" applyNumberFormat="1" applyFont="1" applyFill="1" applyAlignment="1">
      <alignment horizontal="center"/>
    </xf>
    <xf numFmtId="0" fontId="15" fillId="6" borderId="3" xfId="0" applyFont="1" applyFill="1" applyBorder="1" applyAlignment="1">
      <alignment horizontal="left"/>
    </xf>
    <xf numFmtId="164" fontId="14" fillId="6" borderId="19" xfId="28" applyFont="1" applyFill="1" applyBorder="1" applyAlignment="1">
      <alignment horizontal="right"/>
    </xf>
    <xf numFmtId="0" fontId="12" fillId="2" borderId="17" xfId="0" applyFont="1" applyFill="1" applyBorder="1"/>
    <xf numFmtId="164" fontId="14" fillId="4" borderId="24" xfId="28" applyFont="1" applyFill="1" applyBorder="1" applyAlignment="1">
      <alignment horizontal="center"/>
    </xf>
    <xf numFmtId="0" fontId="14" fillId="6" borderId="18" xfId="0" applyFont="1" applyFill="1" applyBorder="1"/>
    <xf numFmtId="0" fontId="14" fillId="6" borderId="2" xfId="0" applyFont="1" applyFill="1" applyBorder="1"/>
    <xf numFmtId="166" fontId="14" fillId="6" borderId="3" xfId="0" applyNumberFormat="1" applyFont="1" applyFill="1" applyBorder="1" applyAlignment="1">
      <alignment horizontal="center"/>
    </xf>
    <xf numFmtId="167" fontId="16" fillId="8" borderId="28" xfId="0" applyNumberFormat="1" applyFont="1" applyFill="1" applyBorder="1" applyAlignment="1">
      <alignment vertical="center"/>
    </xf>
    <xf numFmtId="167" fontId="16" fillId="8" borderId="9" xfId="0" applyNumberFormat="1" applyFont="1" applyFill="1" applyBorder="1" applyAlignment="1">
      <alignment vertical="center"/>
    </xf>
    <xf numFmtId="0" fontId="14" fillId="2" borderId="4" xfId="0" applyFont="1" applyFill="1" applyBorder="1" applyAlignment="1">
      <alignment horizontal="center"/>
    </xf>
    <xf numFmtId="0" fontId="23" fillId="3" borderId="20" xfId="0" applyFont="1" applyFill="1" applyBorder="1" applyAlignment="1">
      <alignment vertical="top"/>
    </xf>
    <xf numFmtId="0" fontId="24" fillId="2" borderId="2" xfId="0" applyFont="1" applyFill="1" applyBorder="1" applyAlignment="1" applyProtection="1">
      <alignment vertical="top"/>
      <protection locked="0"/>
    </xf>
    <xf numFmtId="0" fontId="24" fillId="2" borderId="24" xfId="0" applyFont="1" applyFill="1" applyBorder="1" applyAlignment="1" applyProtection="1">
      <alignment vertical="top"/>
      <protection locked="0"/>
    </xf>
    <xf numFmtId="0" fontId="23" fillId="3" borderId="22" xfId="0" applyFont="1" applyFill="1" applyBorder="1" applyAlignment="1">
      <alignment vertical="top"/>
    </xf>
    <xf numFmtId="0" fontId="24" fillId="2" borderId="31" xfId="0" applyFont="1" applyFill="1" applyBorder="1" applyAlignment="1" applyProtection="1">
      <alignment vertical="top"/>
      <protection locked="0"/>
    </xf>
    <xf numFmtId="0" fontId="24" fillId="2" borderId="25" xfId="0" applyFont="1" applyFill="1" applyBorder="1" applyAlignment="1" applyProtection="1">
      <alignment vertical="top"/>
      <protection locked="0"/>
    </xf>
    <xf numFmtId="49" fontId="25" fillId="3" borderId="14" xfId="0" applyNumberFormat="1" applyFont="1" applyFill="1" applyBorder="1"/>
    <xf numFmtId="167" fontId="13" fillId="0" borderId="16" xfId="29" applyFont="1" applyBorder="1" applyAlignment="1">
      <alignment vertical="center"/>
    </xf>
    <xf numFmtId="167" fontId="14" fillId="0" borderId="0" xfId="29" applyFont="1" applyAlignment="1">
      <alignment vertical="center"/>
    </xf>
    <xf numFmtId="167" fontId="14" fillId="0" borderId="17" xfId="29" applyFont="1" applyBorder="1" applyAlignment="1">
      <alignment vertical="center"/>
    </xf>
    <xf numFmtId="0" fontId="11" fillId="8" borderId="18" xfId="0" applyFont="1" applyFill="1" applyBorder="1" applyAlignment="1">
      <alignment vertical="center"/>
    </xf>
    <xf numFmtId="0" fontId="16" fillId="8" borderId="1" xfId="29" applyNumberFormat="1" applyFont="1" applyFill="1" applyBorder="1" applyAlignment="1">
      <alignment horizontal="center" vertical="center" wrapText="1"/>
    </xf>
    <xf numFmtId="0" fontId="16" fillId="8" borderId="6" xfId="29" applyNumberFormat="1" applyFont="1" applyFill="1" applyBorder="1" applyAlignment="1">
      <alignment horizontal="center" vertical="center" wrapText="1"/>
    </xf>
    <xf numFmtId="0" fontId="16" fillId="8" borderId="19" xfId="29" applyNumberFormat="1" applyFont="1" applyFill="1" applyBorder="1" applyAlignment="1">
      <alignment horizontal="center" vertical="center" wrapText="1"/>
    </xf>
    <xf numFmtId="0" fontId="11" fillId="10" borderId="20" xfId="0" applyFont="1" applyFill="1" applyBorder="1" applyAlignment="1">
      <alignment vertical="center"/>
    </xf>
    <xf numFmtId="0" fontId="12" fillId="10" borderId="6" xfId="0" applyFont="1" applyFill="1" applyBorder="1" applyAlignment="1">
      <alignment vertical="center"/>
    </xf>
    <xf numFmtId="0" fontId="11" fillId="10" borderId="6" xfId="0" applyFont="1" applyFill="1" applyBorder="1" applyAlignment="1">
      <alignment vertical="center"/>
    </xf>
    <xf numFmtId="0" fontId="11" fillId="10" borderId="19" xfId="0" applyFont="1" applyFill="1" applyBorder="1" applyAlignment="1">
      <alignment vertical="center"/>
    </xf>
    <xf numFmtId="0" fontId="12" fillId="0" borderId="20" xfId="0" applyFont="1" applyBorder="1" applyAlignment="1">
      <alignment vertical="center" wrapText="1"/>
    </xf>
    <xf numFmtId="164" fontId="14" fillId="6" borderId="6" xfId="28" applyFont="1" applyFill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164" fontId="12" fillId="0" borderId="19" xfId="0" applyNumberFormat="1" applyFont="1" applyBorder="1" applyAlignment="1">
      <alignment horizontal="center" vertical="center"/>
    </xf>
    <xf numFmtId="0" fontId="11" fillId="10" borderId="20" xfId="0" applyFont="1" applyFill="1" applyBorder="1" applyAlignment="1">
      <alignment vertical="center" wrapText="1"/>
    </xf>
    <xf numFmtId="164" fontId="12" fillId="10" borderId="6" xfId="28" applyFont="1" applyFill="1" applyBorder="1" applyAlignment="1">
      <alignment vertical="center" wrapText="1"/>
    </xf>
    <xf numFmtId="0" fontId="12" fillId="10" borderId="6" xfId="0" applyFont="1" applyFill="1" applyBorder="1" applyAlignment="1">
      <alignment horizontal="center" vertical="center"/>
    </xf>
    <xf numFmtId="164" fontId="12" fillId="10" borderId="19" xfId="0" applyNumberFormat="1" applyFont="1" applyFill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17" xfId="0" applyFont="1" applyBorder="1" applyAlignment="1">
      <alignment vertical="center"/>
    </xf>
    <xf numFmtId="167" fontId="14" fillId="0" borderId="16" xfId="29" applyFont="1" applyBorder="1" applyAlignment="1">
      <alignment vertical="center"/>
    </xf>
    <xf numFmtId="164" fontId="11" fillId="8" borderId="10" xfId="0" applyNumberFormat="1" applyFont="1" applyFill="1" applyBorder="1" applyAlignment="1">
      <alignment horizontal="center" vertical="center"/>
    </xf>
    <xf numFmtId="164" fontId="17" fillId="0" borderId="17" xfId="0" applyNumberFormat="1" applyFont="1" applyBorder="1" applyAlignment="1">
      <alignment horizontal="center" vertical="center"/>
    </xf>
    <xf numFmtId="0" fontId="15" fillId="6" borderId="1" xfId="0" applyFont="1" applyFill="1" applyBorder="1" applyAlignment="1">
      <alignment horizontal="left" vertical="center"/>
    </xf>
    <xf numFmtId="0" fontId="14" fillId="6" borderId="2" xfId="0" applyFont="1" applyFill="1" applyBorder="1" applyAlignment="1">
      <alignment horizontal="left" vertical="center"/>
    </xf>
    <xf numFmtId="0" fontId="15" fillId="6" borderId="2" xfId="0" applyFont="1" applyFill="1" applyBorder="1" applyAlignment="1">
      <alignment horizontal="left" vertical="center"/>
    </xf>
    <xf numFmtId="0" fontId="15" fillId="6" borderId="3" xfId="0" applyFont="1" applyFill="1" applyBorder="1" applyAlignment="1">
      <alignment horizontal="left" vertical="center"/>
    </xf>
    <xf numFmtId="167" fontId="15" fillId="5" borderId="1" xfId="29" applyFont="1" applyFill="1" applyBorder="1" applyAlignment="1">
      <alignment vertical="center"/>
    </xf>
    <xf numFmtId="167" fontId="14" fillId="5" borderId="2" xfId="29" applyFont="1" applyFill="1" applyBorder="1" applyAlignment="1">
      <alignment vertical="center"/>
    </xf>
    <xf numFmtId="167" fontId="14" fillId="5" borderId="3" xfId="29" applyFont="1" applyFill="1" applyBorder="1" applyAlignment="1">
      <alignment vertical="center"/>
    </xf>
    <xf numFmtId="167" fontId="15" fillId="5" borderId="2" xfId="29" applyFont="1" applyFill="1" applyBorder="1" applyAlignment="1">
      <alignment vertical="center"/>
    </xf>
    <xf numFmtId="167" fontId="15" fillId="5" borderId="3" xfId="29" applyFont="1" applyFill="1" applyBorder="1" applyAlignment="1">
      <alignment vertical="center"/>
    </xf>
    <xf numFmtId="0" fontId="26" fillId="6" borderId="1" xfId="0" applyFont="1" applyFill="1" applyBorder="1" applyAlignment="1">
      <alignment horizontal="left" vertical="center"/>
    </xf>
    <xf numFmtId="0" fontId="26" fillId="6" borderId="2" xfId="0" applyFont="1" applyFill="1" applyBorder="1" applyAlignment="1">
      <alignment horizontal="left" vertical="center"/>
    </xf>
    <xf numFmtId="0" fontId="26" fillId="6" borderId="3" xfId="0" applyFont="1" applyFill="1" applyBorder="1" applyAlignment="1">
      <alignment horizontal="left" vertical="center"/>
    </xf>
    <xf numFmtId="0" fontId="15" fillId="8" borderId="20" xfId="29" applyNumberFormat="1" applyFont="1" applyFill="1" applyBorder="1" applyAlignment="1">
      <alignment vertical="center"/>
    </xf>
    <xf numFmtId="0" fontId="16" fillId="8" borderId="21" xfId="29" applyNumberFormat="1" applyFont="1" applyFill="1" applyBorder="1" applyAlignment="1">
      <alignment horizontal="center" vertical="center" wrapText="1"/>
    </xf>
    <xf numFmtId="0" fontId="27" fillId="0" borderId="20" xfId="30" applyFont="1" applyBorder="1" applyAlignment="1">
      <alignment horizontal="left" vertical="center"/>
    </xf>
    <xf numFmtId="168" fontId="14" fillId="0" borderId="21" xfId="29" applyNumberFormat="1" applyFont="1" applyBorder="1" applyAlignment="1">
      <alignment vertical="center"/>
    </xf>
    <xf numFmtId="9" fontId="14" fillId="0" borderId="20" xfId="29" applyNumberFormat="1" applyFont="1" applyBorder="1" applyAlignment="1">
      <alignment vertical="center"/>
    </xf>
    <xf numFmtId="0" fontId="14" fillId="0" borderId="6" xfId="29" applyNumberFormat="1" applyFont="1" applyBorder="1" applyAlignment="1">
      <alignment vertical="center"/>
    </xf>
    <xf numFmtId="168" fontId="14" fillId="0" borderId="1" xfId="31" applyNumberFormat="1" applyFont="1" applyFill="1" applyBorder="1" applyAlignment="1" applyProtection="1">
      <alignment horizontal="left" vertical="center"/>
      <protection hidden="1"/>
    </xf>
    <xf numFmtId="0" fontId="14" fillId="0" borderId="21" xfId="29" applyNumberFormat="1" applyFont="1" applyBorder="1" applyAlignment="1">
      <alignment vertical="center"/>
    </xf>
    <xf numFmtId="0" fontId="15" fillId="8" borderId="7" xfId="29" applyNumberFormat="1" applyFont="1" applyFill="1" applyBorder="1" applyAlignment="1">
      <alignment vertical="center"/>
    </xf>
    <xf numFmtId="168" fontId="15" fillId="8" borderId="8" xfId="31" applyNumberFormat="1" applyFont="1" applyFill="1" applyBorder="1" applyAlignment="1" applyProtection="1">
      <alignment horizontal="left" vertical="center"/>
      <protection hidden="1"/>
    </xf>
    <xf numFmtId="170" fontId="15" fillId="8" borderId="23" xfId="29" applyNumberFormat="1" applyFont="1" applyFill="1" applyBorder="1" applyAlignment="1">
      <alignment vertical="center"/>
    </xf>
    <xf numFmtId="0" fontId="14" fillId="6" borderId="6" xfId="27" applyNumberFormat="1" applyFont="1" applyFill="1" applyBorder="1" applyAlignment="1">
      <alignment vertical="center"/>
    </xf>
    <xf numFmtId="164" fontId="14" fillId="6" borderId="1" xfId="29" applyNumberFormat="1" applyFont="1" applyFill="1" applyBorder="1" applyAlignment="1">
      <alignment vertical="center"/>
    </xf>
    <xf numFmtId="0" fontId="15" fillId="6" borderId="1" xfId="0" applyFont="1" applyFill="1" applyBorder="1" applyAlignment="1">
      <alignment horizontal="left"/>
    </xf>
    <xf numFmtId="0" fontId="15" fillId="8" borderId="22" xfId="29" applyNumberFormat="1" applyFont="1" applyFill="1" applyBorder="1" applyAlignment="1">
      <alignment vertical="center"/>
    </xf>
    <xf numFmtId="0" fontId="15" fillId="2" borderId="26" xfId="0" applyFont="1" applyFill="1" applyBorder="1"/>
    <xf numFmtId="1" fontId="12" fillId="0" borderId="6" xfId="0" applyNumberFormat="1" applyFont="1" applyBorder="1" applyAlignment="1">
      <alignment horizontal="center" vertical="center"/>
    </xf>
    <xf numFmtId="167" fontId="8" fillId="0" borderId="11" xfId="29" applyFont="1" applyBorder="1" applyAlignment="1">
      <alignment horizontal="left" vertical="center" wrapText="1"/>
    </xf>
    <xf numFmtId="167" fontId="8" fillId="0" borderId="12" xfId="29" applyFont="1" applyBorder="1" applyAlignment="1">
      <alignment horizontal="left" vertical="center" wrapText="1"/>
    </xf>
    <xf numFmtId="167" fontId="8" fillId="0" borderId="13" xfId="29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167" fontId="14" fillId="0" borderId="11" xfId="29" applyFont="1" applyBorder="1" applyAlignment="1">
      <alignment horizontal="left" vertical="center" wrapText="1"/>
    </xf>
    <xf numFmtId="167" fontId="14" fillId="0" borderId="12" xfId="29" applyFont="1" applyBorder="1" applyAlignment="1">
      <alignment horizontal="left" vertical="center" wrapText="1"/>
    </xf>
    <xf numFmtId="167" fontId="14" fillId="0" borderId="13" xfId="29" applyFont="1" applyBorder="1" applyAlignment="1">
      <alignment horizontal="left" vertical="center" wrapText="1"/>
    </xf>
    <xf numFmtId="164" fontId="16" fillId="8" borderId="9" xfId="28" applyFont="1" applyFill="1" applyBorder="1" applyAlignment="1" applyProtection="1">
      <alignment horizontal="center" vertical="center"/>
    </xf>
    <xf numFmtId="164" fontId="16" fillId="8" borderId="30" xfId="28" applyFont="1" applyFill="1" applyBorder="1" applyAlignment="1" applyProtection="1">
      <alignment horizontal="center" vertical="center"/>
    </xf>
    <xf numFmtId="0" fontId="15" fillId="6" borderId="18" xfId="0" applyFont="1" applyFill="1" applyBorder="1" applyAlignment="1">
      <alignment horizontal="left"/>
    </xf>
    <xf numFmtId="0" fontId="15" fillId="6" borderId="2" xfId="0" applyFont="1" applyFill="1" applyBorder="1" applyAlignment="1">
      <alignment horizontal="left"/>
    </xf>
    <xf numFmtId="0" fontId="15" fillId="6" borderId="3" xfId="0" applyFont="1" applyFill="1" applyBorder="1" applyAlignment="1">
      <alignment horizontal="left"/>
    </xf>
  </cellXfs>
  <cellStyles count="36">
    <cellStyle name="Euro" xfId="32" xr:uid="{00000000-0005-0000-0000-000000000000}"/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Komma" xfId="27" builtinId="3"/>
    <cellStyle name="Komma 2" xfId="33" xr:uid="{00000000-0005-0000-0000-00001C000000}"/>
    <cellStyle name="Standaard" xfId="0" builtinId="0"/>
    <cellStyle name="Standaard 2" xfId="29" xr:uid="{00000000-0005-0000-0000-00001E000000}"/>
    <cellStyle name="Standaard 2 2" xfId="30" xr:uid="{00000000-0005-0000-0000-00001F000000}"/>
    <cellStyle name="Standaard 3" xfId="34" xr:uid="{00000000-0005-0000-0000-000020000000}"/>
    <cellStyle name="Standaard 4" xfId="35" xr:uid="{00000000-0005-0000-0000-000021000000}"/>
    <cellStyle name="Valuta" xfId="28" builtinId="4"/>
    <cellStyle name="Valuta 2" xfId="31" xr:uid="{00000000-0005-0000-0000-000023000000}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CC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view="pageBreakPreview" zoomScaleNormal="100" zoomScaleSheetLayoutView="100" workbookViewId="0">
      <selection activeCell="D22" sqref="D22"/>
    </sheetView>
  </sheetViews>
  <sheetFormatPr defaultColWidth="9.1796875" defaultRowHeight="11.5" x14ac:dyDescent="0.25"/>
  <cols>
    <col min="1" max="1" width="51" style="82" customWidth="1"/>
    <col min="2" max="2" width="15" style="82" customWidth="1"/>
    <col min="3" max="3" width="21.54296875" style="82" customWidth="1"/>
    <col min="4" max="4" width="22.54296875" style="82" customWidth="1"/>
    <col min="5" max="16384" width="9.1796875" style="6"/>
  </cols>
  <sheetData>
    <row r="1" spans="1:4" s="7" customFormat="1" ht="15.75" customHeight="1" x14ac:dyDescent="0.25">
      <c r="A1" s="91" t="s">
        <v>39</v>
      </c>
      <c r="B1" s="92"/>
      <c r="C1" s="92"/>
      <c r="D1" s="93"/>
    </row>
    <row r="2" spans="1:4" s="7" customFormat="1" ht="15.75" customHeight="1" x14ac:dyDescent="0.25">
      <c r="A2" s="87" t="s">
        <v>7</v>
      </c>
      <c r="B2" s="88"/>
      <c r="C2" s="89"/>
      <c r="D2" s="90"/>
    </row>
    <row r="3" spans="1:4" ht="27.75" customHeight="1" x14ac:dyDescent="0.25">
      <c r="A3" s="65" t="s">
        <v>40</v>
      </c>
      <c r="B3" s="66" t="s">
        <v>33</v>
      </c>
      <c r="C3" s="67" t="s">
        <v>31</v>
      </c>
      <c r="D3" s="68" t="s">
        <v>4</v>
      </c>
    </row>
    <row r="4" spans="1:4" ht="15.75" customHeight="1" x14ac:dyDescent="0.25">
      <c r="A4" s="69" t="s">
        <v>25</v>
      </c>
      <c r="B4" s="70"/>
      <c r="C4" s="71"/>
      <c r="D4" s="72"/>
    </row>
    <row r="5" spans="1:4" ht="15.75" customHeight="1" x14ac:dyDescent="0.25">
      <c r="A5" s="73" t="s">
        <v>43</v>
      </c>
      <c r="B5" s="74">
        <v>0</v>
      </c>
      <c r="C5" s="115">
        <v>2300</v>
      </c>
      <c r="D5" s="76">
        <f>B5*C5</f>
        <v>0</v>
      </c>
    </row>
    <row r="6" spans="1:4" ht="15.75" customHeight="1" x14ac:dyDescent="0.25">
      <c r="A6" s="73" t="s">
        <v>42</v>
      </c>
      <c r="B6" s="74">
        <v>0</v>
      </c>
      <c r="C6" s="115">
        <v>730</v>
      </c>
      <c r="D6" s="76">
        <f>B6*C6</f>
        <v>0</v>
      </c>
    </row>
    <row r="7" spans="1:4" ht="15.75" customHeight="1" x14ac:dyDescent="0.25">
      <c r="A7" s="73" t="s">
        <v>41</v>
      </c>
      <c r="B7" s="74">
        <v>0</v>
      </c>
      <c r="C7" s="115">
        <v>700</v>
      </c>
      <c r="D7" s="76">
        <f>B7*C7</f>
        <v>0</v>
      </c>
    </row>
    <row r="8" spans="1:4" ht="15.75" customHeight="1" x14ac:dyDescent="0.25">
      <c r="A8" s="77" t="s">
        <v>26</v>
      </c>
      <c r="B8" s="78"/>
      <c r="C8" s="79"/>
      <c r="D8" s="80"/>
    </row>
    <row r="9" spans="1:4" ht="15.75" customHeight="1" x14ac:dyDescent="0.25">
      <c r="A9" s="73" t="s">
        <v>38</v>
      </c>
      <c r="B9" s="74">
        <v>0</v>
      </c>
      <c r="C9" s="75">
        <v>20</v>
      </c>
      <c r="D9" s="76">
        <f>B9*C9</f>
        <v>0</v>
      </c>
    </row>
    <row r="10" spans="1:4" ht="15.75" customHeight="1" thickBot="1" x14ac:dyDescent="0.3">
      <c r="A10" s="81"/>
      <c r="D10" s="83"/>
    </row>
    <row r="11" spans="1:4" ht="15.75" customHeight="1" thickBot="1" x14ac:dyDescent="0.3">
      <c r="A11" s="84"/>
      <c r="B11" s="82" t="s">
        <v>4</v>
      </c>
      <c r="D11" s="85">
        <f>SUM(D5:D9)</f>
        <v>0</v>
      </c>
    </row>
    <row r="12" spans="1:4" s="7" customFormat="1" ht="15.75" customHeight="1" x14ac:dyDescent="0.25">
      <c r="A12" s="62"/>
      <c r="B12" s="63"/>
      <c r="C12" s="63"/>
      <c r="D12" s="64"/>
    </row>
    <row r="13" spans="1:4" ht="27.75" customHeight="1" x14ac:dyDescent="0.25">
      <c r="A13" s="65" t="s">
        <v>46</v>
      </c>
      <c r="B13" s="66" t="s">
        <v>33</v>
      </c>
      <c r="C13" s="67" t="s">
        <v>31</v>
      </c>
      <c r="D13" s="68" t="s">
        <v>4</v>
      </c>
    </row>
    <row r="14" spans="1:4" ht="15.75" customHeight="1" x14ac:dyDescent="0.25">
      <c r="A14" s="69" t="s">
        <v>25</v>
      </c>
      <c r="B14" s="70"/>
      <c r="C14" s="71"/>
      <c r="D14" s="72"/>
    </row>
    <row r="15" spans="1:4" ht="15.75" customHeight="1" x14ac:dyDescent="0.25">
      <c r="A15" s="73" t="s">
        <v>47</v>
      </c>
      <c r="B15" s="74">
        <v>0</v>
      </c>
      <c r="C15" s="115">
        <v>3</v>
      </c>
      <c r="D15" s="76">
        <f>B15*C15</f>
        <v>0</v>
      </c>
    </row>
    <row r="16" spans="1:4" ht="15.75" customHeight="1" x14ac:dyDescent="0.25">
      <c r="A16" s="73" t="s">
        <v>48</v>
      </c>
      <c r="B16" s="74">
        <v>0</v>
      </c>
      <c r="C16" s="115">
        <v>3</v>
      </c>
      <c r="D16" s="76">
        <f>B16*C16</f>
        <v>0</v>
      </c>
    </row>
    <row r="17" spans="1:5" ht="15.75" customHeight="1" x14ac:dyDescent="0.25">
      <c r="A17" s="73" t="s">
        <v>49</v>
      </c>
      <c r="B17" s="74">
        <v>0</v>
      </c>
      <c r="C17" s="115">
        <v>3</v>
      </c>
      <c r="D17" s="76">
        <f>B17*C17</f>
        <v>0</v>
      </c>
    </row>
    <row r="18" spans="1:5" ht="15.75" customHeight="1" x14ac:dyDescent="0.25">
      <c r="A18" s="77" t="s">
        <v>26</v>
      </c>
      <c r="B18" s="78"/>
      <c r="C18" s="79"/>
      <c r="D18" s="80"/>
    </row>
    <row r="19" spans="1:5" ht="15.75" customHeight="1" x14ac:dyDescent="0.25">
      <c r="A19" s="73" t="s">
        <v>50</v>
      </c>
      <c r="B19" s="74">
        <v>0</v>
      </c>
      <c r="C19" s="75">
        <v>3</v>
      </c>
      <c r="D19" s="76">
        <f>B19*C19</f>
        <v>0</v>
      </c>
    </row>
    <row r="20" spans="1:5" ht="15.75" customHeight="1" thickBot="1" x14ac:dyDescent="0.3">
      <c r="A20" s="81"/>
      <c r="D20" s="83"/>
    </row>
    <row r="21" spans="1:5" ht="15.75" customHeight="1" thickBot="1" x14ac:dyDescent="0.3">
      <c r="A21" s="84"/>
      <c r="B21" s="82" t="s">
        <v>4</v>
      </c>
      <c r="D21" s="85">
        <f>SUM(D15:D19)</f>
        <v>0</v>
      </c>
    </row>
    <row r="22" spans="1:5" ht="15.75" customHeight="1" thickBot="1" x14ac:dyDescent="0.3">
      <c r="A22" s="81"/>
      <c r="D22" s="86"/>
    </row>
    <row r="23" spans="1:5" ht="30" customHeight="1" thickBot="1" x14ac:dyDescent="0.3">
      <c r="A23" s="116" t="s">
        <v>32</v>
      </c>
      <c r="B23" s="117"/>
      <c r="C23" s="117"/>
      <c r="D23" s="118"/>
    </row>
    <row r="24" spans="1:5" ht="29.25" customHeight="1" thickBot="1" x14ac:dyDescent="0.3">
      <c r="A24" s="119" t="s">
        <v>22</v>
      </c>
      <c r="B24" s="120"/>
      <c r="C24" s="120"/>
      <c r="D24" s="121"/>
    </row>
    <row r="25" spans="1:5" ht="29.25" customHeight="1" x14ac:dyDescent="0.25">
      <c r="E25" s="8"/>
    </row>
  </sheetData>
  <mergeCells count="2">
    <mergeCell ref="A23:D23"/>
    <mergeCell ref="A24:D24"/>
  </mergeCells>
  <conditionalFormatting sqref="A24">
    <cfRule type="cellIs" dxfId="2" priority="1" stopIfTrue="1" operator="equal">
      <formula>0</formula>
    </cfRule>
  </conditionalFormatting>
  <pageMargins left="0.7" right="0.7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1890B-64E5-45D3-A3BA-6DC918284CEB}">
  <dimension ref="A1:E21"/>
  <sheetViews>
    <sheetView workbookViewId="0">
      <selection activeCell="D18" sqref="D18"/>
    </sheetView>
  </sheetViews>
  <sheetFormatPr defaultColWidth="9.1796875" defaultRowHeight="11.5" x14ac:dyDescent="0.25"/>
  <cols>
    <col min="1" max="1" width="51" style="82" customWidth="1"/>
    <col min="2" max="2" width="15" style="82" customWidth="1"/>
    <col min="3" max="3" width="21.54296875" style="82" customWidth="1"/>
    <col min="4" max="4" width="22.54296875" style="82" customWidth="1"/>
    <col min="5" max="16384" width="9.1796875" style="6"/>
  </cols>
  <sheetData>
    <row r="1" spans="1:4" s="7" customFormat="1" ht="15.75" customHeight="1" x14ac:dyDescent="0.25">
      <c r="A1" s="91" t="s">
        <v>51</v>
      </c>
      <c r="B1" s="92"/>
      <c r="C1" s="92"/>
      <c r="D1" s="93"/>
    </row>
    <row r="2" spans="1:4" s="7" customFormat="1" ht="15.75" customHeight="1" x14ac:dyDescent="0.25">
      <c r="A2" s="87" t="s">
        <v>7</v>
      </c>
      <c r="B2" s="88"/>
      <c r="C2" s="89"/>
      <c r="D2" s="90"/>
    </row>
    <row r="3" spans="1:4" ht="27.75" customHeight="1" x14ac:dyDescent="0.25">
      <c r="A3" s="65" t="s">
        <v>52</v>
      </c>
      <c r="B3" s="66" t="s">
        <v>33</v>
      </c>
      <c r="C3" s="67" t="s">
        <v>31</v>
      </c>
      <c r="D3" s="68" t="s">
        <v>4</v>
      </c>
    </row>
    <row r="4" spans="1:4" ht="15.75" customHeight="1" x14ac:dyDescent="0.25">
      <c r="A4" s="69" t="s">
        <v>25</v>
      </c>
      <c r="B4" s="70"/>
      <c r="C4" s="71"/>
      <c r="D4" s="72"/>
    </row>
    <row r="5" spans="1:4" ht="26.5" customHeight="1" x14ac:dyDescent="0.25">
      <c r="A5" s="73" t="s">
        <v>55</v>
      </c>
      <c r="B5" s="74">
        <v>0</v>
      </c>
      <c r="C5" s="115">
        <v>20</v>
      </c>
      <c r="D5" s="76">
        <f>B5*C5</f>
        <v>0</v>
      </c>
    </row>
    <row r="6" spans="1:4" ht="15.75" customHeight="1" x14ac:dyDescent="0.25">
      <c r="A6" s="77" t="s">
        <v>53</v>
      </c>
      <c r="B6" s="70"/>
      <c r="C6" s="71"/>
      <c r="D6" s="72"/>
    </row>
    <row r="7" spans="1:4" ht="23.15" customHeight="1" x14ac:dyDescent="0.25">
      <c r="A7" s="73" t="s">
        <v>56</v>
      </c>
      <c r="B7" s="74">
        <v>0</v>
      </c>
      <c r="C7" s="115">
        <v>20</v>
      </c>
      <c r="D7" s="76">
        <f t="shared" ref="D7:D15" si="0">B7*C7</f>
        <v>0</v>
      </c>
    </row>
    <row r="8" spans="1:4" ht="23.15" customHeight="1" x14ac:dyDescent="0.25">
      <c r="A8" s="73" t="s">
        <v>57</v>
      </c>
      <c r="B8" s="74">
        <v>0</v>
      </c>
      <c r="C8" s="115">
        <v>20</v>
      </c>
      <c r="D8" s="76">
        <f t="shared" si="0"/>
        <v>0</v>
      </c>
    </row>
    <row r="9" spans="1:4" ht="23.15" customHeight="1" x14ac:dyDescent="0.25">
      <c r="A9" s="73" t="s">
        <v>58</v>
      </c>
      <c r="B9" s="74">
        <v>0</v>
      </c>
      <c r="C9" s="115">
        <v>20</v>
      </c>
      <c r="D9" s="76">
        <f t="shared" si="0"/>
        <v>0</v>
      </c>
    </row>
    <row r="10" spans="1:4" ht="15.75" customHeight="1" x14ac:dyDescent="0.25">
      <c r="A10" s="77" t="s">
        <v>26</v>
      </c>
      <c r="B10" s="70"/>
      <c r="C10" s="71"/>
      <c r="D10" s="72"/>
    </row>
    <row r="11" spans="1:4" ht="25.5" customHeight="1" x14ac:dyDescent="0.25">
      <c r="A11" s="73" t="s">
        <v>54</v>
      </c>
      <c r="B11" s="74">
        <v>0</v>
      </c>
      <c r="C11" s="115">
        <v>5</v>
      </c>
      <c r="D11" s="76">
        <f t="shared" si="0"/>
        <v>0</v>
      </c>
    </row>
    <row r="12" spans="1:4" ht="26.5" customHeight="1" x14ac:dyDescent="0.25">
      <c r="A12" s="73" t="s">
        <v>55</v>
      </c>
      <c r="B12" s="74">
        <v>0</v>
      </c>
      <c r="C12" s="115">
        <v>5</v>
      </c>
      <c r="D12" s="76">
        <f t="shared" si="0"/>
        <v>0</v>
      </c>
    </row>
    <row r="13" spans="1:4" ht="23.15" customHeight="1" x14ac:dyDescent="0.25">
      <c r="A13" s="73" t="s">
        <v>56</v>
      </c>
      <c r="B13" s="74">
        <v>0</v>
      </c>
      <c r="C13" s="115">
        <v>5</v>
      </c>
      <c r="D13" s="76">
        <f t="shared" si="0"/>
        <v>0</v>
      </c>
    </row>
    <row r="14" spans="1:4" ht="23.15" customHeight="1" x14ac:dyDescent="0.25">
      <c r="A14" s="73" t="s">
        <v>57</v>
      </c>
      <c r="B14" s="74">
        <v>0</v>
      </c>
      <c r="C14" s="115">
        <v>5</v>
      </c>
      <c r="D14" s="76">
        <f t="shared" si="0"/>
        <v>0</v>
      </c>
    </row>
    <row r="15" spans="1:4" ht="23.15" customHeight="1" x14ac:dyDescent="0.25">
      <c r="A15" s="73" t="s">
        <v>58</v>
      </c>
      <c r="B15" s="74">
        <v>0</v>
      </c>
      <c r="C15" s="115">
        <v>5</v>
      </c>
      <c r="D15" s="76">
        <f t="shared" si="0"/>
        <v>0</v>
      </c>
    </row>
    <row r="16" spans="1:4" ht="15.75" customHeight="1" thickBot="1" x14ac:dyDescent="0.3">
      <c r="A16" s="81"/>
      <c r="D16" s="83"/>
    </row>
    <row r="17" spans="1:5" ht="15.75" customHeight="1" thickBot="1" x14ac:dyDescent="0.3">
      <c r="A17" s="84"/>
      <c r="B17" s="82" t="s">
        <v>4</v>
      </c>
      <c r="D17" s="85">
        <f>SUM(D5:D15)</f>
        <v>0</v>
      </c>
    </row>
    <row r="18" spans="1:5" s="7" customFormat="1" ht="15.75" customHeight="1" thickBot="1" x14ac:dyDescent="0.3">
      <c r="A18" s="62"/>
      <c r="B18" s="63"/>
      <c r="C18" s="63"/>
      <c r="D18" s="64"/>
    </row>
    <row r="19" spans="1:5" ht="30" customHeight="1" thickBot="1" x14ac:dyDescent="0.3">
      <c r="A19" s="116" t="s">
        <v>32</v>
      </c>
      <c r="B19" s="117"/>
      <c r="C19" s="117"/>
      <c r="D19" s="118"/>
    </row>
    <row r="20" spans="1:5" ht="29.25" customHeight="1" thickBot="1" x14ac:dyDescent="0.3">
      <c r="A20" s="119" t="s">
        <v>22</v>
      </c>
      <c r="B20" s="120"/>
      <c r="C20" s="120"/>
      <c r="D20" s="121"/>
    </row>
    <row r="21" spans="1:5" ht="29.25" customHeight="1" x14ac:dyDescent="0.25">
      <c r="E21" s="8"/>
    </row>
  </sheetData>
  <mergeCells count="2">
    <mergeCell ref="A19:D19"/>
    <mergeCell ref="A20:D20"/>
  </mergeCells>
  <conditionalFormatting sqref="A20">
    <cfRule type="cellIs" dxfId="1" priority="1" stopIfTrue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4"/>
  <sheetViews>
    <sheetView view="pageBreakPreview" zoomScale="120" zoomScaleNormal="100" zoomScaleSheetLayoutView="120" workbookViewId="0">
      <selection activeCell="F14" sqref="F14"/>
    </sheetView>
  </sheetViews>
  <sheetFormatPr defaultColWidth="9.1796875" defaultRowHeight="11.5" x14ac:dyDescent="0.25"/>
  <cols>
    <col min="1" max="1" width="38.7265625" style="14" customWidth="1"/>
    <col min="2" max="2" width="22.1796875" style="7" bestFit="1" customWidth="1"/>
    <col min="3" max="3" width="16.7265625" style="7" customWidth="1"/>
    <col min="4" max="4" width="17.453125" style="7" customWidth="1"/>
    <col min="5" max="5" width="13.7265625" style="7" bestFit="1" customWidth="1"/>
    <col min="6" max="16384" width="9.1796875" style="7"/>
  </cols>
  <sheetData>
    <row r="1" spans="1:5" x14ac:dyDescent="0.25">
      <c r="A1" s="91" t="s">
        <v>45</v>
      </c>
      <c r="B1" s="94"/>
      <c r="C1" s="94"/>
      <c r="D1" s="95"/>
    </row>
    <row r="2" spans="1:5" x14ac:dyDescent="0.25">
      <c r="A2" s="96" t="s">
        <v>7</v>
      </c>
      <c r="B2" s="97"/>
      <c r="C2" s="97"/>
      <c r="D2" s="98"/>
    </row>
    <row r="3" spans="1:5" ht="15" customHeight="1" x14ac:dyDescent="0.25">
      <c r="A3" s="11" t="s">
        <v>30</v>
      </c>
      <c r="B3" s="12"/>
      <c r="C3" s="12"/>
      <c r="D3" s="13"/>
    </row>
    <row r="4" spans="1:5" ht="23" x14ac:dyDescent="0.25">
      <c r="A4" s="99" t="s">
        <v>14</v>
      </c>
      <c r="B4" s="67" t="s">
        <v>37</v>
      </c>
      <c r="C4" s="66" t="s">
        <v>33</v>
      </c>
      <c r="D4" s="100" t="s">
        <v>15</v>
      </c>
    </row>
    <row r="5" spans="1:5" x14ac:dyDescent="0.25">
      <c r="A5" s="101" t="s">
        <v>18</v>
      </c>
      <c r="B5" s="110">
        <v>1</v>
      </c>
      <c r="C5" s="111">
        <v>0</v>
      </c>
      <c r="D5" s="102">
        <f>C5*B5</f>
        <v>0</v>
      </c>
    </row>
    <row r="6" spans="1:5" x14ac:dyDescent="0.25">
      <c r="A6" s="101" t="s">
        <v>19</v>
      </c>
      <c r="B6" s="110">
        <v>1</v>
      </c>
      <c r="C6" s="111">
        <v>0</v>
      </c>
      <c r="D6" s="102">
        <f t="shared" ref="D6:D9" si="0">C6*B6</f>
        <v>0</v>
      </c>
    </row>
    <row r="7" spans="1:5" x14ac:dyDescent="0.25">
      <c r="A7" s="101" t="s">
        <v>20</v>
      </c>
      <c r="B7" s="110">
        <v>1</v>
      </c>
      <c r="C7" s="111">
        <v>0</v>
      </c>
      <c r="D7" s="102">
        <f t="shared" si="0"/>
        <v>0</v>
      </c>
    </row>
    <row r="8" spans="1:5" x14ac:dyDescent="0.25">
      <c r="A8" s="101" t="s">
        <v>21</v>
      </c>
      <c r="B8" s="110">
        <v>1</v>
      </c>
      <c r="C8" s="111">
        <v>0</v>
      </c>
      <c r="D8" s="102">
        <f t="shared" si="0"/>
        <v>0</v>
      </c>
    </row>
    <row r="9" spans="1:5" x14ac:dyDescent="0.25">
      <c r="A9" s="101" t="s">
        <v>13</v>
      </c>
      <c r="B9" s="110">
        <v>1</v>
      </c>
      <c r="C9" s="111">
        <v>0</v>
      </c>
      <c r="D9" s="102">
        <f t="shared" si="0"/>
        <v>0</v>
      </c>
    </row>
    <row r="10" spans="1:5" x14ac:dyDescent="0.25">
      <c r="A10" s="103"/>
      <c r="B10" s="104"/>
      <c r="C10" s="105"/>
      <c r="D10" s="106"/>
    </row>
    <row r="11" spans="1:5" ht="12" thickBot="1" x14ac:dyDescent="0.3">
      <c r="A11" s="113" t="s">
        <v>4</v>
      </c>
      <c r="B11" s="107"/>
      <c r="C11" s="108"/>
      <c r="D11" s="109">
        <f>SUM(D5:D9)</f>
        <v>0</v>
      </c>
    </row>
    <row r="12" spans="1:5" ht="12" thickBot="1" x14ac:dyDescent="0.3">
      <c r="A12" s="62"/>
      <c r="B12" s="63"/>
      <c r="C12" s="63"/>
      <c r="D12" s="64"/>
    </row>
    <row r="13" spans="1:5" s="6" customFormat="1" ht="29.25" customHeight="1" thickBot="1" x14ac:dyDescent="0.3">
      <c r="A13" s="122" t="s">
        <v>36</v>
      </c>
      <c r="B13" s="123"/>
      <c r="C13" s="123"/>
      <c r="D13" s="124"/>
    </row>
    <row r="14" spans="1:5" s="6" customFormat="1" ht="29.25" customHeight="1" thickBot="1" x14ac:dyDescent="0.3">
      <c r="A14" s="119" t="s">
        <v>22</v>
      </c>
      <c r="B14" s="120"/>
      <c r="C14" s="120"/>
      <c r="D14" s="121"/>
      <c r="E14" s="8"/>
    </row>
  </sheetData>
  <mergeCells count="2">
    <mergeCell ref="A13:D13"/>
    <mergeCell ref="A14:D14"/>
  </mergeCells>
  <conditionalFormatting sqref="A14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D34"/>
  <sheetViews>
    <sheetView tabSelected="1" view="pageBreakPreview" zoomScale="85" zoomScaleNormal="85" zoomScaleSheetLayoutView="85" workbookViewId="0">
      <selection activeCell="D8" sqref="D8"/>
    </sheetView>
  </sheetViews>
  <sheetFormatPr defaultColWidth="8.81640625" defaultRowHeight="12.5" x14ac:dyDescent="0.25"/>
  <cols>
    <col min="1" max="1" width="43.1796875" style="4" customWidth="1"/>
    <col min="2" max="2" width="12.7265625" style="5" bestFit="1" customWidth="1"/>
    <col min="3" max="3" width="17.81640625" style="1" customWidth="1"/>
    <col min="4" max="4" width="17.81640625" style="2" customWidth="1"/>
    <col min="5" max="16384" width="8.81640625" style="3"/>
  </cols>
  <sheetData>
    <row r="1" spans="1:4" ht="27.5" x14ac:dyDescent="0.55000000000000004">
      <c r="A1" s="61" t="s">
        <v>6</v>
      </c>
      <c r="B1" s="9"/>
      <c r="C1" s="9"/>
      <c r="D1" s="10"/>
    </row>
    <row r="2" spans="1:4" x14ac:dyDescent="0.25">
      <c r="A2" s="112" t="s">
        <v>11</v>
      </c>
      <c r="B2" s="45"/>
      <c r="C2" s="18"/>
      <c r="D2" s="17"/>
    </row>
    <row r="3" spans="1:4" x14ac:dyDescent="0.25">
      <c r="A3" s="19"/>
      <c r="B3" s="20"/>
      <c r="C3" s="18"/>
      <c r="D3" s="17"/>
    </row>
    <row r="4" spans="1:4" x14ac:dyDescent="0.25">
      <c r="A4" s="22" t="s">
        <v>9</v>
      </c>
      <c r="B4" s="23"/>
      <c r="C4" s="24"/>
      <c r="D4" s="25"/>
    </row>
    <row r="5" spans="1:4" ht="13.5" customHeight="1" x14ac:dyDescent="0.25">
      <c r="A5" s="26" t="s">
        <v>16</v>
      </c>
      <c r="B5" s="27"/>
      <c r="C5" s="28"/>
      <c r="D5" s="29" t="s">
        <v>4</v>
      </c>
    </row>
    <row r="6" spans="1:4" x14ac:dyDescent="0.25">
      <c r="A6" s="30" t="s">
        <v>44</v>
      </c>
      <c r="B6" s="31"/>
      <c r="C6" s="32"/>
      <c r="D6" s="33">
        <f>Beveiliging!D11+Beveiliging!D21</f>
        <v>0</v>
      </c>
    </row>
    <row r="7" spans="1:4" x14ac:dyDescent="0.25">
      <c r="A7" s="34" t="s">
        <v>59</v>
      </c>
      <c r="B7" s="54"/>
      <c r="C7" s="36"/>
      <c r="D7" s="33">
        <f>Begraafplaats!D17</f>
        <v>0</v>
      </c>
    </row>
    <row r="8" spans="1:4" ht="13" thickBot="1" x14ac:dyDescent="0.3">
      <c r="A8" s="34" t="s">
        <v>45</v>
      </c>
      <c r="B8" s="35"/>
      <c r="C8" s="36"/>
      <c r="D8" s="33">
        <f>Alarmopvolging!D11</f>
        <v>0</v>
      </c>
    </row>
    <row r="9" spans="1:4" ht="13" thickTop="1" x14ac:dyDescent="0.25">
      <c r="A9" s="114" t="s">
        <v>8</v>
      </c>
      <c r="B9" s="35"/>
      <c r="C9" s="36"/>
      <c r="D9" s="40">
        <f>SUM(D6:D8)</f>
        <v>0</v>
      </c>
    </row>
    <row r="10" spans="1:4" x14ac:dyDescent="0.25">
      <c r="A10" s="41"/>
      <c r="B10" s="15"/>
      <c r="C10" s="42"/>
      <c r="D10" s="17"/>
    </row>
    <row r="11" spans="1:4" x14ac:dyDescent="0.25">
      <c r="A11" s="26" t="s">
        <v>17</v>
      </c>
      <c r="B11" s="27" t="s">
        <v>27</v>
      </c>
      <c r="C11" s="28" t="s">
        <v>5</v>
      </c>
      <c r="D11" s="29" t="s">
        <v>4</v>
      </c>
    </row>
    <row r="12" spans="1:4" x14ac:dyDescent="0.25">
      <c r="A12" s="41" t="s">
        <v>12</v>
      </c>
      <c r="B12" s="16">
        <v>12</v>
      </c>
      <c r="C12" s="43">
        <v>0</v>
      </c>
      <c r="D12" s="33">
        <f>C12*B12</f>
        <v>0</v>
      </c>
    </row>
    <row r="13" spans="1:4" x14ac:dyDescent="0.25">
      <c r="A13" s="41" t="s">
        <v>23</v>
      </c>
      <c r="B13" s="44">
        <v>52</v>
      </c>
      <c r="C13" s="43">
        <v>0</v>
      </c>
      <c r="D13" s="33">
        <f>C13*B13</f>
        <v>0</v>
      </c>
    </row>
    <row r="14" spans="1:4" ht="13" thickBot="1" x14ac:dyDescent="0.3">
      <c r="A14" s="41" t="s">
        <v>24</v>
      </c>
      <c r="B14" s="44">
        <v>20</v>
      </c>
      <c r="C14" s="43">
        <v>0</v>
      </c>
      <c r="D14" s="33">
        <f>C14*B14</f>
        <v>0</v>
      </c>
    </row>
    <row r="15" spans="1:4" ht="13" thickTop="1" x14ac:dyDescent="0.25">
      <c r="A15" s="37" t="s">
        <v>8</v>
      </c>
      <c r="B15" s="38"/>
      <c r="C15" s="39"/>
      <c r="D15" s="40">
        <f>SUM(D12:D14)</f>
        <v>0</v>
      </c>
    </row>
    <row r="16" spans="1:4" x14ac:dyDescent="0.25">
      <c r="A16" s="41"/>
      <c r="B16" s="15"/>
      <c r="C16" s="42"/>
      <c r="D16" s="17"/>
    </row>
    <row r="17" spans="1:4" x14ac:dyDescent="0.25">
      <c r="A17" s="26" t="s">
        <v>10</v>
      </c>
      <c r="B17" s="27"/>
      <c r="C17" s="28"/>
      <c r="D17" s="29" t="s">
        <v>4</v>
      </c>
    </row>
    <row r="18" spans="1:4" x14ac:dyDescent="0.25">
      <c r="A18" s="26" t="s">
        <v>34</v>
      </c>
      <c r="B18" s="27"/>
      <c r="C18" s="28"/>
      <c r="D18" s="29" t="s">
        <v>35</v>
      </c>
    </row>
    <row r="19" spans="1:4" x14ac:dyDescent="0.25">
      <c r="A19" s="127"/>
      <c r="B19" s="128"/>
      <c r="C19" s="129"/>
      <c r="D19" s="46">
        <v>0</v>
      </c>
    </row>
    <row r="20" spans="1:4" x14ac:dyDescent="0.25">
      <c r="A20" s="127"/>
      <c r="B20" s="128"/>
      <c r="C20" s="129"/>
      <c r="D20" s="46">
        <v>0</v>
      </c>
    </row>
    <row r="21" spans="1:4" x14ac:dyDescent="0.25">
      <c r="A21" s="127"/>
      <c r="B21" s="128"/>
      <c r="C21" s="129"/>
      <c r="D21" s="46">
        <v>0</v>
      </c>
    </row>
    <row r="22" spans="1:4" ht="13" thickBot="1" x14ac:dyDescent="0.3">
      <c r="A22" s="127"/>
      <c r="B22" s="128"/>
      <c r="C22" s="129"/>
      <c r="D22" s="46">
        <v>0</v>
      </c>
    </row>
    <row r="23" spans="1:4" ht="13" thickTop="1" x14ac:dyDescent="0.25">
      <c r="A23" s="37" t="s">
        <v>8</v>
      </c>
      <c r="B23" s="38"/>
      <c r="C23" s="39"/>
      <c r="D23" s="40">
        <f>SUM(D19:D22)</f>
        <v>0</v>
      </c>
    </row>
    <row r="24" spans="1:4" x14ac:dyDescent="0.25">
      <c r="A24" s="19"/>
      <c r="B24" s="20"/>
      <c r="C24" s="20"/>
      <c r="D24" s="47"/>
    </row>
    <row r="25" spans="1:4" x14ac:dyDescent="0.25">
      <c r="A25" s="26" t="s">
        <v>28</v>
      </c>
      <c r="B25" s="27"/>
      <c r="C25" s="28"/>
      <c r="D25" s="48" t="s">
        <v>4</v>
      </c>
    </row>
    <row r="26" spans="1:4" ht="13" thickBot="1" x14ac:dyDescent="0.3">
      <c r="A26" s="49"/>
      <c r="B26" s="50"/>
      <c r="C26" s="51"/>
      <c r="D26" s="46">
        <v>0</v>
      </c>
    </row>
    <row r="27" spans="1:4" ht="13" thickTop="1" x14ac:dyDescent="0.25">
      <c r="A27" s="37" t="s">
        <v>8</v>
      </c>
      <c r="B27" s="38"/>
      <c r="C27" s="39"/>
      <c r="D27" s="40">
        <f>SUM(D26:D26)</f>
        <v>0</v>
      </c>
    </row>
    <row r="28" spans="1:4" ht="13" thickBot="1" x14ac:dyDescent="0.3">
      <c r="A28" s="19"/>
      <c r="B28" s="20"/>
      <c r="C28" s="20"/>
      <c r="D28" s="47"/>
    </row>
    <row r="29" spans="1:4" ht="13" thickTop="1" x14ac:dyDescent="0.25">
      <c r="A29" s="52" t="s">
        <v>29</v>
      </c>
      <c r="B29" s="53"/>
      <c r="C29" s="125">
        <f>SUM(D9+D15+D23)-D27</f>
        <v>0</v>
      </c>
      <c r="D29" s="126"/>
    </row>
    <row r="30" spans="1:4" x14ac:dyDescent="0.25">
      <c r="A30" s="34"/>
      <c r="B30" s="54"/>
      <c r="C30" s="36"/>
      <c r="D30" s="21"/>
    </row>
    <row r="31" spans="1:4" ht="18.75" customHeight="1" x14ac:dyDescent="0.25">
      <c r="A31" s="55" t="s">
        <v>0</v>
      </c>
      <c r="B31" s="56"/>
      <c r="C31" s="56"/>
      <c r="D31" s="57"/>
    </row>
    <row r="32" spans="1:4" ht="18.75" customHeight="1" x14ac:dyDescent="0.25">
      <c r="A32" s="55" t="s">
        <v>1</v>
      </c>
      <c r="B32" s="56"/>
      <c r="C32" s="56"/>
      <c r="D32" s="57"/>
    </row>
    <row r="33" spans="1:4" ht="72.75" customHeight="1" x14ac:dyDescent="0.25">
      <c r="A33" s="55" t="s">
        <v>2</v>
      </c>
      <c r="B33" s="56"/>
      <c r="C33" s="56"/>
      <c r="D33" s="57"/>
    </row>
    <row r="34" spans="1:4" ht="18.75" customHeight="1" thickBot="1" x14ac:dyDescent="0.3">
      <c r="A34" s="58" t="s">
        <v>3</v>
      </c>
      <c r="B34" s="59"/>
      <c r="C34" s="59"/>
      <c r="D34" s="60"/>
    </row>
  </sheetData>
  <mergeCells count="5">
    <mergeCell ref="C29:D29"/>
    <mergeCell ref="A19:C19"/>
    <mergeCell ref="A20:C20"/>
    <mergeCell ref="A21:C21"/>
    <mergeCell ref="A22:C22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5050631302E2429B2C42E944593D56" ma:contentTypeVersion="15" ma:contentTypeDescription="Een nieuw document maken." ma:contentTypeScope="" ma:versionID="88d33f99ad1c75359948f8b6e62afd64">
  <xsd:schema xmlns:xsd="http://www.w3.org/2001/XMLSchema" xmlns:xs="http://www.w3.org/2001/XMLSchema" xmlns:p="http://schemas.microsoft.com/office/2006/metadata/properties" xmlns:ns2="1ea487b1-23cd-41ee-9fd0-1084229ea056" xmlns:ns3="624d1ed9-fb8f-485c-bb91-9f878f7353dc" targetNamespace="http://schemas.microsoft.com/office/2006/metadata/properties" ma:root="true" ma:fieldsID="46b4b606aae2ac2944cbc9e8483f5dde" ns2:_="" ns3:_="">
    <xsd:import namespace="1ea487b1-23cd-41ee-9fd0-1084229ea056"/>
    <xsd:import namespace="624d1ed9-fb8f-485c-bb91-9f878f7353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a487b1-23cd-41ee-9fd0-1084229ea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aa6cdea-e0b6-44d2-8ef7-1def24b5cd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d1ed9-fb8f-485c-bb91-9f878f7353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b043ebd-a520-4bce-bc7d-a96359fe3700}" ma:internalName="TaxCatchAll" ma:showField="CatchAllData" ma:web="624d1ed9-fb8f-485c-bb91-9f878f7353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4d1ed9-fb8f-485c-bb91-9f878f7353dc" xsi:nil="true"/>
    <lcf76f155ced4ddcb4097134ff3c332f xmlns="1ea487b1-23cd-41ee-9fd0-1084229ea05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D15C9FB-4371-492B-B44D-C074493DC5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a487b1-23cd-41ee-9fd0-1084229ea056"/>
    <ds:schemaRef ds:uri="624d1ed9-fb8f-485c-bb91-9f878f7353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562CE1-BEDA-4500-8BE1-43B5C56D0F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A0E5C4-8FFC-4CE5-B968-A403BFAA43A5}">
  <ds:schemaRefs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624d1ed9-fb8f-485c-bb91-9f878f7353dc"/>
    <ds:schemaRef ds:uri="http://purl.org/dc/dcmitype/"/>
    <ds:schemaRef ds:uri="http://schemas.openxmlformats.org/package/2006/metadata/core-properties"/>
    <ds:schemaRef ds:uri="1ea487b1-23cd-41ee-9fd0-1084229ea056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Beveiliging</vt:lpstr>
      <vt:lpstr>Begraafplaats</vt:lpstr>
      <vt:lpstr>Alarmopvolging</vt:lpstr>
      <vt:lpstr>Totaal</vt:lpstr>
      <vt:lpstr>Alarmopvolging!Afdrukbereik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Arnold</dc:creator>
  <cp:lastModifiedBy>Boonk, Bente</cp:lastModifiedBy>
  <cp:lastPrinted>2018-06-06T09:08:02Z</cp:lastPrinted>
  <dcterms:created xsi:type="dcterms:W3CDTF">2011-07-27T13:26:21Z</dcterms:created>
  <dcterms:modified xsi:type="dcterms:W3CDTF">2025-07-10T12:40:17Z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0x010100155050631302E2429B2C42E944593D56</vt:lpwstr>
  </property>
  <property fmtid="{D5CDD505-2E9C-101B-9397-08002B2CF9AE}" pid="3" name="MediaServiceImageTags">
    <vt:lpwstr/>
  </property>
</Properties>
</file>