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F2DC18F8-3403-4840-927D-C7C6FB968295}" xr6:coauthVersionLast="47" xr6:coauthVersionMax="47" xr10:uidLastSave="{00000000-0000-0000-0000-000000000000}"/>
  <bookViews>
    <workbookView xWindow="-120" yWindow="-120" windowWidth="28935" windowHeight="14760" xr2:uid="{00000000-000D-0000-FFFF-FFFF00000000}"/>
  </bookViews>
  <sheets>
    <sheet name="Staat van tarieven" sheetId="2" r:id="rId1"/>
  </sheets>
  <definedNames>
    <definedName name="_xlnm.Print_Area" localSheetId="0">'Staat van tarieven'!$A$1:$L$61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 i="2" l="1"/>
  <c r="C45" i="2"/>
  <c r="L45" i="2"/>
  <c r="L46" i="2"/>
  <c r="B45" i="2"/>
  <c r="B46" i="2"/>
  <c r="A45" i="2"/>
  <c r="A46" i="2"/>
  <c r="L17" i="2"/>
  <c r="L18" i="2"/>
  <c r="F17" i="2"/>
  <c r="F18" i="2"/>
  <c r="B37" i="2" l="1"/>
  <c r="B38" i="2"/>
  <c r="B39" i="2"/>
  <c r="B40" i="2"/>
  <c r="B41" i="2"/>
  <c r="B42" i="2"/>
  <c r="B43" i="2"/>
  <c r="B44" i="2"/>
  <c r="B47" i="2"/>
  <c r="B48" i="2"/>
  <c r="B49" i="2"/>
  <c r="B50" i="2"/>
  <c r="B51" i="2"/>
  <c r="B52" i="2"/>
  <c r="B53" i="2"/>
  <c r="C41" i="2"/>
  <c r="C42" i="2"/>
  <c r="L41" i="2"/>
  <c r="L42" i="2"/>
  <c r="L13" i="2"/>
  <c r="L14" i="2"/>
  <c r="F14" i="2"/>
  <c r="F13" i="2"/>
  <c r="C37" i="2"/>
  <c r="C38" i="2"/>
  <c r="C39" i="2"/>
  <c r="C40" i="2"/>
  <c r="C43" i="2"/>
  <c r="C44" i="2"/>
  <c r="C47" i="2"/>
  <c r="C48" i="2"/>
  <c r="C49" i="2"/>
  <c r="C50" i="2"/>
  <c r="C51" i="2"/>
  <c r="C52" i="2"/>
  <c r="C53" i="2"/>
  <c r="L51" i="2"/>
  <c r="L52" i="2"/>
  <c r="A9" i="2"/>
  <c r="L24" i="2"/>
  <c r="F24" i="2"/>
  <c r="L9" i="2"/>
  <c r="F9" i="2"/>
  <c r="L10" i="2"/>
  <c r="F10" i="2" s="1"/>
  <c r="L11" i="2"/>
  <c r="F11" i="2" s="1"/>
  <c r="L12" i="2"/>
  <c r="F12" i="2" s="1"/>
  <c r="L15" i="2"/>
  <c r="F15" i="2" s="1"/>
  <c r="L16" i="2"/>
  <c r="F16" i="2" s="1"/>
  <c r="L19" i="2"/>
  <c r="F19" i="2" s="1"/>
  <c r="L20" i="2"/>
  <c r="F20" i="2" s="1"/>
  <c r="L21" i="2"/>
  <c r="F21" i="2" s="1"/>
  <c r="L22" i="2"/>
  <c r="F22" i="2" s="1"/>
  <c r="L23" i="2"/>
  <c r="F23" i="2" s="1"/>
  <c r="L25" i="2"/>
  <c r="F25" i="2" s="1"/>
  <c r="L8" i="2"/>
  <c r="F8" i="2" s="1"/>
  <c r="L44" i="2"/>
  <c r="L47" i="2"/>
  <c r="L48" i="2"/>
  <c r="L49" i="2"/>
  <c r="L50" i="2"/>
  <c r="L53" i="2"/>
  <c r="E26" i="2"/>
  <c r="E27" i="2" l="1"/>
  <c r="D27" i="2"/>
  <c r="A10" i="2"/>
  <c r="A37" i="2"/>
  <c r="L43" i="2"/>
  <c r="C36" i="2"/>
  <c r="A11" i="2" l="1"/>
  <c r="A38" i="2"/>
  <c r="L37" i="2"/>
  <c r="L38" i="2"/>
  <c r="L39" i="2"/>
  <c r="L40" i="2"/>
  <c r="B36" i="2"/>
  <c r="L36" i="2" s="1"/>
  <c r="A12" i="2" l="1"/>
  <c r="A39" i="2"/>
  <c r="D26" i="2"/>
  <c r="L26" i="2"/>
  <c r="L29" i="2" s="1"/>
  <c r="A40" i="2" l="1"/>
  <c r="A13" i="2"/>
  <c r="A41" i="2" l="1"/>
  <c r="A14" i="2"/>
  <c r="A42" i="2" l="1"/>
  <c r="A15" i="2"/>
  <c r="A43" i="2" l="1"/>
  <c r="A16" i="2"/>
  <c r="A17" i="2" s="1"/>
  <c r="A18" i="2" s="1"/>
  <c r="A19" i="2" s="1"/>
  <c r="A20" i="2" s="1"/>
  <c r="A21" i="2" s="1"/>
  <c r="A22" i="2" s="1"/>
  <c r="A23" i="2" s="1"/>
  <c r="A24" i="2" s="1"/>
  <c r="A25" i="2" s="1"/>
  <c r="A44" i="2" l="1"/>
  <c r="A47" i="2" l="1"/>
  <c r="A48" i="2" l="1"/>
  <c r="A49" i="2" l="1"/>
  <c r="A50" i="2" l="1"/>
  <c r="A51" i="2" l="1"/>
  <c r="A52" i="2" l="1"/>
  <c r="A53" i="2"/>
</calcChain>
</file>

<file path=xl/sharedStrings.xml><?xml version="1.0" encoding="utf-8"?>
<sst xmlns="http://schemas.openxmlformats.org/spreadsheetml/2006/main" count="87" uniqueCount="74">
  <si>
    <t>Totalen</t>
  </si>
  <si>
    <t>Post</t>
  </si>
  <si>
    <t>Totaalprijs</t>
  </si>
  <si>
    <t>Nr.</t>
  </si>
  <si>
    <t>Dienst/product</t>
  </si>
  <si>
    <t>Toelichting:</t>
  </si>
  <si>
    <t>Onderneming:</t>
  </si>
  <si>
    <t>Contactpersoon:</t>
  </si>
  <si>
    <t>Datum:</t>
  </si>
  <si>
    <t>Totale inschrijfprijs</t>
  </si>
  <si>
    <t>Vaste prijs per product</t>
  </si>
  <si>
    <t>KvK nr.</t>
  </si>
  <si>
    <t>STAAT VAN TARIEVEN EN PRIJZEN</t>
  </si>
  <si>
    <t>Functie A (invullen):</t>
  </si>
  <si>
    <t>Functie B (invullen):</t>
  </si>
  <si>
    <t>Functie C (invullen):</t>
  </si>
  <si>
    <t>Functiebenaming en/of korte beschrijving invullen</t>
  </si>
  <si>
    <t>Projectleider</t>
  </si>
  <si>
    <t>Adviseur</t>
  </si>
  <si>
    <t>Junior adviseur</t>
  </si>
  <si>
    <t>€/uur</t>
  </si>
  <si>
    <t>Tarief/uur excl. BTW in de kolom invullen</t>
  </si>
  <si>
    <t>Aantal uren
(A) PL</t>
  </si>
  <si>
    <t>Aantal uren
(B) Adviseur</t>
  </si>
  <si>
    <t>Aantal uren
(C) Junior adviseur</t>
  </si>
  <si>
    <t>Onderdeel/
Werkpakket</t>
  </si>
  <si>
    <t>Extra kosten</t>
  </si>
  <si>
    <t>Totale extra kosten</t>
  </si>
  <si>
    <t>Op-dracht:</t>
  </si>
  <si>
    <t>Zaak-nr:</t>
  </si>
  <si>
    <t>….</t>
  </si>
  <si>
    <t>Voor vaste hoeveelheden geldt een afnamegarantie, voor eventuele variabele niet.</t>
  </si>
  <si>
    <t>Vul alleen de lichtblauwe cellen in. Het staat u vrij om het even welke kolommen met Aantal uren in te vullen. Geen kolommen of functies wijzigen of aanvullen.</t>
  </si>
  <si>
    <t>Belevingsonderzoeken 2026 t/m 2029</t>
  </si>
  <si>
    <t>..</t>
  </si>
  <si>
    <t>Jaar 2026, 2027, 2028, 2029, 2030, 2031</t>
  </si>
  <si>
    <t>Extra kosten, anders dan voor uren betreffende 2024 t/m 2029</t>
  </si>
  <si>
    <t>Extra kosten, anders dan voor uren betreffende 2030 en 2031</t>
  </si>
  <si>
    <t>Idem</t>
  </si>
  <si>
    <t>Jaar 2026, 2028, 2030</t>
  </si>
  <si>
    <t>Jaar 2026 en  2029</t>
  </si>
  <si>
    <t>Jaar 2027 en 2030</t>
  </si>
  <si>
    <t>Jaar 2028 en 2031</t>
  </si>
  <si>
    <t>Op te leveren producten/diensten</t>
  </si>
  <si>
    <t>Omschrijving soort kosten</t>
  </si>
  <si>
    <t>Ingevulde bedragen moeten exclusief BTW zijn.  Laat postnummers aansluiten op de eventuele producttabel die is opgenomen in de offerte (en Vraagspecificatie).</t>
  </si>
  <si>
    <t>De totaalprijs in kolom L betreft de vermenigvuldiging van de bij de hoeveelheid product vermelde uren plus de extra kosten.</t>
  </si>
  <si>
    <t>De kolom met de vaste prijs/product betreft de totale prijs gedeeld op de totale hoeveelheid (vast en variabel) en geldt tevens voor de verrekening van de hoeveelheid product.</t>
  </si>
  <si>
    <t>Bijlage I</t>
  </si>
  <si>
    <t>Startdocumentatie gereed (w.o. Plan van Aanpak, Planning, Risicoregister, Afwijkijkingenregister en template Afwijkingsrapport)</t>
  </si>
  <si>
    <t>Oplevering compleet digitaal projectdossier (inclusief voortgangsrapportages en projectevaluatie)</t>
  </si>
  <si>
    <t>Geprogrammeerde vragenlijst automobilisten</t>
  </si>
  <si>
    <t>Geprogrammeerde vragenlijst Recreatievaart</t>
  </si>
  <si>
    <t>Geprogrammeerde vragenlijst Zeevaart</t>
  </si>
  <si>
    <t>Geprogrammeerde vragenlijst Loodsen</t>
  </si>
  <si>
    <t>inclusief de kosten van tweemaal een verlenging  2030 en 2031</t>
  </si>
  <si>
    <t>Jaar 2026</t>
  </si>
  <si>
    <t>Eindrapport automobilisten inclusief alle bijbehorende documentatie en databestanden</t>
  </si>
  <si>
    <t>Eindrapport Recreatievaart inclusief alle bijbehorende documentatie en databestanden</t>
  </si>
  <si>
    <t>Eindrapport Zeevaart inclusief alle bijbehorende documentatie en databestanden</t>
  </si>
  <si>
    <t>Eindrapport Loodsen inclusief alle bijbehorende documentatie en databestanden</t>
  </si>
  <si>
    <r>
      <t xml:space="preserve">Geprogrammeerde vragenlijst </t>
    </r>
    <r>
      <rPr>
        <u/>
        <sz val="8"/>
        <color rgb="FF000000"/>
        <rFont val="Calibri"/>
        <family val="2"/>
        <scheme val="minor"/>
      </rPr>
      <t>buitenlandse</t>
    </r>
    <r>
      <rPr>
        <sz val="8"/>
        <color rgb="FF000000"/>
        <rFont val="Calibri"/>
        <family val="2"/>
        <scheme val="minor"/>
      </rPr>
      <t xml:space="preserve"> vrachtwagenchauffeurs</t>
    </r>
  </si>
  <si>
    <r>
      <t xml:space="preserve">Eindrapport </t>
    </r>
    <r>
      <rPr>
        <u/>
        <sz val="8"/>
        <color rgb="FF000000"/>
        <rFont val="Calibri"/>
        <family val="2"/>
        <scheme val="minor"/>
      </rPr>
      <t>buitenlandse</t>
    </r>
    <r>
      <rPr>
        <sz val="8"/>
        <color rgb="FF000000"/>
        <rFont val="Calibri"/>
        <family val="2"/>
        <scheme val="minor"/>
      </rPr>
      <t xml:space="preserve"> vrachtwagenchauffeurs inclusief alle bijbehorende documentatie en databestanden</t>
    </r>
  </si>
  <si>
    <t>Eindrapport Nederlandse vrachtwagenchauffeurs inclusief alle bijbehorende documentatie en databestanden</t>
  </si>
  <si>
    <t>Hoeveelheid vast</t>
  </si>
  <si>
    <t>Hoeveelheid variabel</t>
  </si>
  <si>
    <t>Specificeer alleen de eventuele extra vaste en variabele kosten (anders dan voor uren) voor 2026 t/m 2029 ter onderbouwing in de laatste tabel (met hoogstens  twee kostensoorten).</t>
  </si>
  <si>
    <t>Vul de vaste tarieven per uur per functie in, alsmede het totaalaantal uren voor de opdracht (incl. variabele posten) en de eventuele extra kosten. Voeg geen regels, kolommen, producten e.d. toe.</t>
  </si>
  <si>
    <t>Specificatie eventueel noodzakelijke extra kosten (2026 t/m 2029)</t>
  </si>
  <si>
    <t>Geprogrammeerde vragenlijst Nederlandse vrachtwagenchauffeurs</t>
  </si>
  <si>
    <t>Geprogrammeerde vragenlijst Binnenvaart</t>
  </si>
  <si>
    <t>Eindrapport Binnenvaart inclusief alle bijbehorende documentatie en databestanden</t>
  </si>
  <si>
    <t>Geprogrammeerde vragenlijst Passagiersvaart</t>
  </si>
  <si>
    <t>Eindrapport Passagiersvaart inclusief alle bijbehorende documentatie en databestanden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</si>
</sst>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413]d\ mmmm\ yyyy;@"/>
  </numFmts>
  <fonts count="13" x14ac:knownFonts="1">
    <font>
      <sz val="11"/>
      <color theme="1"/>
      <name val="Calibri"/>
      <family val="2"/>
      <scheme val="minor"/>
    </font>
    <font>
      <sz val="11"/>
      <color theme="1"/>
      <name val="Calibri"/>
      <family val="2"/>
      <scheme val="minor"/>
    </font>
    <font>
      <sz val="8"/>
      <name val="Calibri"/>
      <family val="2"/>
      <scheme val="minor"/>
    </font>
    <font>
      <sz val="8"/>
      <color rgb="FF000000"/>
      <name val="Calibri"/>
      <family val="2"/>
      <scheme val="minor"/>
    </font>
    <font>
      <b/>
      <sz val="10"/>
      <color theme="1"/>
      <name val="Calibri"/>
      <family val="2"/>
      <scheme val="minor"/>
    </font>
    <font>
      <b/>
      <sz val="9"/>
      <color theme="1"/>
      <name val="Calibri"/>
      <family val="2"/>
      <scheme val="minor"/>
    </font>
    <font>
      <b/>
      <sz val="8"/>
      <color theme="1"/>
      <name val="Calibri"/>
      <family val="2"/>
      <scheme val="minor"/>
    </font>
    <font>
      <sz val="8"/>
      <color theme="1"/>
      <name val="Calibri"/>
      <family val="2"/>
      <scheme val="minor"/>
    </font>
    <font>
      <b/>
      <sz val="8"/>
      <name val="Calibri"/>
      <family val="2"/>
      <scheme val="minor"/>
    </font>
    <font>
      <b/>
      <sz val="8"/>
      <color rgb="FF000000"/>
      <name val="Calibri"/>
      <family val="2"/>
      <scheme val="minor"/>
    </font>
    <font>
      <b/>
      <sz val="7"/>
      <name val="Calibri"/>
      <family val="2"/>
      <scheme val="minor"/>
    </font>
    <font>
      <sz val="6.5"/>
      <color theme="1"/>
      <name val="Calibri"/>
      <family val="2"/>
      <scheme val="minor"/>
    </font>
    <font>
      <u/>
      <sz val="8"/>
      <color rgb="FF00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4659260841701"/>
        <bgColor indexed="64"/>
      </patternFill>
    </fill>
    <fill>
      <patternFill patternType="solid">
        <fgColor rgb="FFFFFFFF"/>
        <bgColor rgb="FF000000"/>
      </patternFill>
    </fill>
    <fill>
      <patternFill patternType="solid">
        <fgColor rgb="FFDAEEF3"/>
        <bgColor rgb="FF000000"/>
      </patternFill>
    </fill>
    <fill>
      <patternFill patternType="solid">
        <fgColor theme="0" tint="-0.14996795556505021"/>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20">
    <xf numFmtId="0" fontId="0" fillId="0" borderId="0" xfId="0"/>
    <xf numFmtId="0" fontId="0" fillId="2" borderId="0" xfId="0" applyFill="1"/>
    <xf numFmtId="0" fontId="3" fillId="2" borderId="8" xfId="0" applyFont="1" applyFill="1" applyBorder="1" applyAlignment="1">
      <alignment horizontal="left" vertical="center" wrapText="1"/>
    </xf>
    <xf numFmtId="0" fontId="3" fillId="2" borderId="8" xfId="0" applyFont="1" applyFill="1" applyBorder="1" applyAlignment="1">
      <alignment vertical="center" wrapText="1"/>
    </xf>
    <xf numFmtId="0" fontId="3" fillId="2" borderId="8" xfId="0" applyFont="1" applyFill="1" applyBorder="1" applyAlignment="1">
      <alignment horizontal="center" vertical="center" wrapText="1"/>
    </xf>
    <xf numFmtId="3" fontId="3" fillId="4" borderId="8" xfId="0" applyNumberFormat="1" applyFont="1" applyFill="1" applyBorder="1" applyAlignment="1" applyProtection="1">
      <alignment horizontal="center" vertical="center" wrapText="1"/>
      <protection locked="0"/>
    </xf>
    <xf numFmtId="0" fontId="0" fillId="0" borderId="0" xfId="0" applyAlignment="1">
      <alignment wrapText="1"/>
    </xf>
    <xf numFmtId="0" fontId="0" fillId="0" borderId="10" xfId="0" applyBorder="1"/>
    <xf numFmtId="0" fontId="6" fillId="3" borderId="17" xfId="0" applyFont="1" applyFill="1" applyBorder="1" applyAlignment="1">
      <alignment horizontal="right" vertical="center" wrapText="1"/>
    </xf>
    <xf numFmtId="0" fontId="7" fillId="2" borderId="0" xfId="0" applyFont="1" applyFill="1"/>
    <xf numFmtId="0" fontId="7" fillId="0" borderId="0" xfId="0" applyFont="1"/>
    <xf numFmtId="3" fontId="2" fillId="8" borderId="8" xfId="0" applyNumberFormat="1" applyFont="1" applyFill="1" applyBorder="1" applyAlignment="1" applyProtection="1">
      <alignment horizontal="center" vertical="center" shrinkToFit="1" readingOrder="1"/>
      <protection locked="0"/>
    </xf>
    <xf numFmtId="164" fontId="2" fillId="8" borderId="8" xfId="0" applyNumberFormat="1" applyFont="1" applyFill="1" applyBorder="1" applyAlignment="1" applyProtection="1">
      <alignment horizontal="center" vertical="center" shrinkToFit="1"/>
      <protection locked="0"/>
    </xf>
    <xf numFmtId="0" fontId="7" fillId="2" borderId="0" xfId="0" applyFont="1" applyFill="1" applyAlignment="1">
      <alignment wrapText="1"/>
    </xf>
    <xf numFmtId="0" fontId="6" fillId="3" borderId="13" xfId="0" applyFont="1" applyFill="1" applyBorder="1" applyAlignment="1">
      <alignment horizontal="center" vertical="center"/>
    </xf>
    <xf numFmtId="0" fontId="6" fillId="3" borderId="15" xfId="0" applyFont="1" applyFill="1" applyBorder="1" applyAlignment="1">
      <alignment horizontal="left" vertical="top" wrapText="1"/>
    </xf>
    <xf numFmtId="0" fontId="6" fillId="3" borderId="3" xfId="0" applyFont="1" applyFill="1" applyBorder="1" applyAlignment="1">
      <alignment horizontal="center" vertical="center"/>
    </xf>
    <xf numFmtId="0" fontId="6" fillId="3" borderId="4" xfId="0" applyFont="1" applyFill="1" applyBorder="1" applyAlignment="1">
      <alignment horizontal="right" vertical="center"/>
    </xf>
    <xf numFmtId="0" fontId="6" fillId="3" borderId="9" xfId="0" applyFont="1" applyFill="1" applyBorder="1" applyAlignment="1">
      <alignment horizontal="right" vertical="center" wrapText="1"/>
    </xf>
    <xf numFmtId="14" fontId="6" fillId="3" borderId="8" xfId="0" applyNumberFormat="1" applyFont="1" applyFill="1" applyBorder="1" applyAlignment="1">
      <alignment horizontal="right" vertical="center"/>
    </xf>
    <xf numFmtId="0" fontId="6" fillId="2" borderId="18" xfId="0" applyFont="1" applyFill="1" applyBorder="1" applyAlignment="1">
      <alignment vertical="center" wrapText="1"/>
    </xf>
    <xf numFmtId="0" fontId="6" fillId="2" borderId="0" xfId="0" applyFont="1" applyFill="1" applyAlignment="1">
      <alignment vertical="center"/>
    </xf>
    <xf numFmtId="44" fontId="6" fillId="2" borderId="0" xfId="1" applyFont="1" applyFill="1" applyBorder="1" applyAlignment="1"/>
    <xf numFmtId="0" fontId="9" fillId="3" borderId="20" xfId="0" applyFont="1" applyFill="1" applyBorder="1" applyAlignment="1">
      <alignment horizontal="center" vertical="center" wrapText="1"/>
    </xf>
    <xf numFmtId="0" fontId="9" fillId="3" borderId="8" xfId="0" applyFont="1" applyFill="1" applyBorder="1" applyAlignment="1">
      <alignment vertical="center" wrapText="1"/>
    </xf>
    <xf numFmtId="0" fontId="9" fillId="3" borderId="8" xfId="0" applyFont="1" applyFill="1" applyBorder="1" applyAlignment="1">
      <alignment horizontal="center" vertical="center" wrapText="1"/>
    </xf>
    <xf numFmtId="0" fontId="8" fillId="7" borderId="8" xfId="0" applyFont="1" applyFill="1" applyBorder="1" applyAlignment="1">
      <alignment vertical="top"/>
    </xf>
    <xf numFmtId="0" fontId="2" fillId="7" borderId="8" xfId="0" applyFont="1" applyFill="1" applyBorder="1" applyAlignment="1">
      <alignment horizontal="center"/>
    </xf>
    <xf numFmtId="0" fontId="9" fillId="2" borderId="0" xfId="0" applyFont="1" applyFill="1" applyAlignment="1">
      <alignment horizontal="left"/>
    </xf>
    <xf numFmtId="0" fontId="6" fillId="5" borderId="9" xfId="0" applyFont="1" applyFill="1" applyBorder="1"/>
    <xf numFmtId="0" fontId="7" fillId="5" borderId="6" xfId="0" applyFont="1" applyFill="1" applyBorder="1"/>
    <xf numFmtId="0" fontId="7" fillId="5" borderId="10" xfId="0" applyFont="1" applyFill="1" applyBorder="1"/>
    <xf numFmtId="0" fontId="7" fillId="5" borderId="0" xfId="0" applyFont="1" applyFill="1"/>
    <xf numFmtId="0" fontId="8" fillId="5" borderId="0" xfId="0" applyFont="1" applyFill="1" applyAlignment="1">
      <alignment horizontal="right" vertical="center"/>
    </xf>
    <xf numFmtId="164" fontId="8" fillId="5" borderId="0" xfId="0" applyNumberFormat="1" applyFont="1" applyFill="1" applyAlignment="1">
      <alignment horizontal="right" vertical="center"/>
    </xf>
    <xf numFmtId="0" fontId="4" fillId="3" borderId="12" xfId="0" applyFont="1" applyFill="1" applyBorder="1" applyAlignment="1">
      <alignment horizontal="left" vertical="top"/>
    </xf>
    <xf numFmtId="0" fontId="4" fillId="3" borderId="13" xfId="0" applyFont="1" applyFill="1" applyBorder="1" applyAlignment="1">
      <alignment horizontal="center" vertical="center"/>
    </xf>
    <xf numFmtId="0" fontId="4" fillId="3" borderId="13" xfId="0" applyFont="1" applyFill="1" applyBorder="1" applyAlignment="1">
      <alignment horizontal="left" vertical="top"/>
    </xf>
    <xf numFmtId="0" fontId="7" fillId="4" borderId="9" xfId="0" applyFont="1" applyFill="1" applyBorder="1" applyAlignment="1" applyProtection="1">
      <alignment horizontal="left" vertical="center"/>
      <protection locked="0"/>
    </xf>
    <xf numFmtId="0" fontId="7" fillId="4" borderId="6" xfId="0" applyFont="1" applyFill="1" applyBorder="1" applyAlignment="1" applyProtection="1">
      <alignment horizontal="left" vertical="center"/>
      <protection locked="0"/>
    </xf>
    <xf numFmtId="0" fontId="6" fillId="6" borderId="6" xfId="0" applyFont="1" applyFill="1" applyBorder="1" applyAlignment="1">
      <alignment horizontal="left" vertical="center"/>
    </xf>
    <xf numFmtId="0" fontId="7" fillId="4" borderId="10" xfId="0" applyFont="1" applyFill="1" applyBorder="1" applyAlignment="1" applyProtection="1">
      <alignment horizontal="center" vertical="center"/>
      <protection locked="0"/>
    </xf>
    <xf numFmtId="0" fontId="7" fillId="4" borderId="0" xfId="0" applyFont="1" applyFill="1" applyAlignment="1" applyProtection="1">
      <alignment horizontal="center" vertical="center"/>
      <protection locked="0"/>
    </xf>
    <xf numFmtId="165" fontId="7" fillId="4" borderId="11" xfId="0" applyNumberFormat="1" applyFont="1" applyFill="1" applyBorder="1" applyAlignment="1" applyProtection="1">
      <alignment horizontal="center" vertical="center"/>
      <protection locked="0"/>
    </xf>
    <xf numFmtId="165" fontId="7" fillId="4" borderId="3" xfId="0" applyNumberFormat="1" applyFont="1" applyFill="1" applyBorder="1" applyAlignment="1" applyProtection="1">
      <alignment horizontal="center" vertical="center"/>
      <protection locked="0"/>
    </xf>
    <xf numFmtId="0" fontId="6" fillId="3" borderId="30"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6" fillId="3" borderId="31" xfId="0" applyFont="1" applyFill="1" applyBorder="1" applyAlignment="1">
      <alignment horizontal="right" vertical="center" wrapText="1"/>
    </xf>
    <xf numFmtId="0" fontId="6" fillId="3" borderId="20" xfId="0" applyFont="1" applyFill="1" applyBorder="1" applyAlignment="1">
      <alignment horizontal="right" vertical="center" wrapText="1"/>
    </xf>
    <xf numFmtId="0" fontId="7" fillId="2" borderId="22" xfId="0" applyFont="1" applyFill="1" applyBorder="1" applyAlignment="1">
      <alignment wrapText="1"/>
    </xf>
    <xf numFmtId="0" fontId="7" fillId="2" borderId="23" xfId="0" applyFont="1" applyFill="1" applyBorder="1"/>
    <xf numFmtId="0" fontId="6" fillId="3" borderId="24" xfId="0" applyFont="1" applyFill="1" applyBorder="1"/>
    <xf numFmtId="0" fontId="6" fillId="3" borderId="25" xfId="0" applyFont="1" applyFill="1" applyBorder="1" applyAlignment="1">
      <alignment horizontal="center"/>
    </xf>
    <xf numFmtId="0" fontId="6" fillId="3" borderId="25" xfId="0" applyFont="1" applyFill="1" applyBorder="1"/>
    <xf numFmtId="164" fontId="7" fillId="3" borderId="25" xfId="0" applyNumberFormat="1" applyFont="1" applyFill="1" applyBorder="1"/>
    <xf numFmtId="0" fontId="7" fillId="2" borderId="0" xfId="0" applyFont="1" applyFill="1" applyAlignment="1">
      <alignment horizontal="center"/>
    </xf>
    <xf numFmtId="0" fontId="8" fillId="7" borderId="1" xfId="0" applyFont="1" applyFill="1" applyBorder="1" applyAlignment="1">
      <alignment vertical="center" wrapText="1"/>
    </xf>
    <xf numFmtId="0" fontId="8" fillId="7" borderId="2" xfId="0" applyFont="1" applyFill="1" applyBorder="1" applyAlignment="1">
      <alignment horizontal="center" vertical="center"/>
    </xf>
    <xf numFmtId="3" fontId="8" fillId="7" borderId="8" xfId="0" applyNumberFormat="1" applyFont="1" applyFill="1" applyBorder="1" applyAlignment="1">
      <alignment vertical="center" wrapText="1"/>
    </xf>
    <xf numFmtId="3" fontId="8" fillId="7" borderId="8" xfId="0" applyNumberFormat="1" applyFont="1" applyFill="1" applyBorder="1" applyAlignment="1">
      <alignment horizontal="center" vertical="center"/>
    </xf>
    <xf numFmtId="0" fontId="7" fillId="9" borderId="28" xfId="0" applyFont="1" applyFill="1" applyBorder="1"/>
    <xf numFmtId="0" fontId="6" fillId="3" borderId="14" xfId="0" applyFont="1" applyFill="1" applyBorder="1" applyAlignment="1">
      <alignment horizontal="center" vertical="center"/>
    </xf>
    <xf numFmtId="0" fontId="6" fillId="3" borderId="16" xfId="0" applyFont="1" applyFill="1" applyBorder="1" applyAlignment="1">
      <alignment horizontal="center" vertical="center"/>
    </xf>
    <xf numFmtId="0" fontId="7" fillId="4" borderId="19" xfId="0" applyFont="1" applyFill="1" applyBorder="1" applyAlignment="1">
      <alignment horizontal="center" vertical="center"/>
    </xf>
    <xf numFmtId="0" fontId="7" fillId="2" borderId="19" xfId="0" applyFont="1" applyFill="1" applyBorder="1"/>
    <xf numFmtId="0" fontId="9" fillId="3" borderId="21" xfId="0" applyFont="1" applyFill="1" applyBorder="1" applyAlignment="1">
      <alignment vertical="center" wrapText="1"/>
    </xf>
    <xf numFmtId="0" fontId="7" fillId="5" borderId="5" xfId="0" applyFont="1" applyFill="1" applyBorder="1"/>
    <xf numFmtId="0" fontId="7" fillId="5" borderId="7" xfId="0" applyFont="1" applyFill="1" applyBorder="1"/>
    <xf numFmtId="0" fontId="7" fillId="0" borderId="8" xfId="0" applyFont="1" applyBorder="1" applyProtection="1">
      <protection hidden="1"/>
    </xf>
    <xf numFmtId="0" fontId="6" fillId="5" borderId="10" xfId="0" applyFont="1" applyFill="1" applyBorder="1"/>
    <xf numFmtId="3" fontId="8" fillId="7" borderId="0" xfId="0" applyNumberFormat="1" applyFont="1" applyFill="1" applyAlignment="1">
      <alignment horizontal="center" vertical="center"/>
    </xf>
    <xf numFmtId="0" fontId="3" fillId="2" borderId="8" xfId="0" applyFont="1" applyFill="1" applyBorder="1" applyAlignment="1">
      <alignment horizontal="right" vertical="center" wrapText="1"/>
    </xf>
    <xf numFmtId="164" fontId="2" fillId="0" borderId="0" xfId="0" applyNumberFormat="1" applyFont="1" applyAlignment="1" applyProtection="1">
      <alignment horizontal="center" vertical="center" shrinkToFit="1"/>
      <protection locked="0"/>
    </xf>
    <xf numFmtId="0" fontId="5" fillId="2" borderId="32" xfId="0" applyFont="1" applyFill="1" applyBorder="1"/>
    <xf numFmtId="0" fontId="7" fillId="2" borderId="33" xfId="0" applyFont="1" applyFill="1" applyBorder="1"/>
    <xf numFmtId="0" fontId="7" fillId="2" borderId="34" xfId="0" applyFont="1" applyFill="1" applyBorder="1"/>
    <xf numFmtId="0" fontId="8" fillId="3" borderId="1"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6" xfId="0" applyFont="1" applyFill="1" applyBorder="1" applyAlignment="1">
      <alignment horizontal="left" vertical="center" wrapText="1"/>
    </xf>
    <xf numFmtId="164" fontId="8" fillId="3" borderId="5" xfId="0" applyNumberFormat="1" applyFont="1" applyFill="1" applyBorder="1" applyAlignment="1">
      <alignment horizontal="left" vertical="center" wrapText="1"/>
    </xf>
    <xf numFmtId="0" fontId="2" fillId="2" borderId="9" xfId="0" applyFont="1" applyFill="1" applyBorder="1" applyAlignment="1">
      <alignment horizontal="center" vertical="center" wrapText="1"/>
    </xf>
    <xf numFmtId="164" fontId="2" fillId="2" borderId="5" xfId="0" applyNumberFormat="1" applyFont="1" applyFill="1" applyBorder="1" applyAlignment="1">
      <alignment horizontal="center" vertical="center" wrapText="1"/>
    </xf>
    <xf numFmtId="3" fontId="2" fillId="2" borderId="5" xfId="0" applyNumberFormat="1" applyFont="1" applyFill="1" applyBorder="1" applyAlignment="1">
      <alignment vertical="center" wrapText="1"/>
    </xf>
    <xf numFmtId="0" fontId="2" fillId="2" borderId="1" xfId="0" applyFont="1" applyFill="1" applyBorder="1" applyAlignment="1">
      <alignment horizontal="center" vertical="center" wrapText="1"/>
    </xf>
    <xf numFmtId="49" fontId="2" fillId="4" borderId="7" xfId="0" applyNumberFormat="1" applyFont="1" applyFill="1" applyBorder="1" applyAlignment="1" applyProtection="1">
      <alignment horizontal="center" vertical="center" wrapText="1" shrinkToFit="1"/>
      <protection locked="0"/>
    </xf>
    <xf numFmtId="49" fontId="2" fillId="4" borderId="8" xfId="0" applyNumberFormat="1" applyFont="1" applyFill="1" applyBorder="1" applyAlignment="1" applyProtection="1">
      <alignment horizontal="center" vertical="center" wrapText="1" shrinkToFit="1"/>
      <protection locked="0"/>
    </xf>
    <xf numFmtId="49" fontId="2" fillId="4" borderId="2" xfId="0" applyNumberFormat="1" applyFont="1" applyFill="1" applyBorder="1" applyAlignment="1" applyProtection="1">
      <alignment horizontal="center" vertical="center" wrapText="1" shrinkToFit="1"/>
      <protection locked="0"/>
    </xf>
    <xf numFmtId="49" fontId="2" fillId="4" borderId="5" xfId="0" applyNumberFormat="1" applyFont="1" applyFill="1" applyBorder="1" applyAlignment="1" applyProtection="1">
      <alignment horizontal="center" vertical="center" wrapText="1" shrinkToFit="1"/>
      <protection locked="0"/>
    </xf>
    <xf numFmtId="0" fontId="7" fillId="4" borderId="19" xfId="0" applyFont="1" applyFill="1" applyBorder="1" applyAlignment="1" applyProtection="1">
      <alignment horizontal="center" vertical="center"/>
      <protection locked="0"/>
    </xf>
    <xf numFmtId="165" fontId="7" fillId="4" borderId="16" xfId="0" applyNumberFormat="1" applyFont="1" applyFill="1" applyBorder="1" applyAlignment="1" applyProtection="1">
      <alignment horizontal="center" vertical="center"/>
      <protection locked="0"/>
    </xf>
    <xf numFmtId="164" fontId="3" fillId="0" borderId="8" xfId="0" applyNumberFormat="1" applyFont="1" applyBorder="1" applyAlignment="1">
      <alignment horizontal="center" vertical="center" shrinkToFit="1"/>
    </xf>
    <xf numFmtId="164" fontId="3" fillId="4" borderId="8" xfId="0" applyNumberFormat="1" applyFont="1" applyFill="1" applyBorder="1" applyAlignment="1" applyProtection="1">
      <alignment horizontal="center" vertical="center" shrinkToFit="1"/>
      <protection locked="0"/>
    </xf>
    <xf numFmtId="164" fontId="3" fillId="4" borderId="1" xfId="0" applyNumberFormat="1" applyFont="1" applyFill="1" applyBorder="1" applyAlignment="1" applyProtection="1">
      <alignment horizontal="center" vertical="center" shrinkToFit="1"/>
      <protection locked="0"/>
    </xf>
    <xf numFmtId="164" fontId="3" fillId="2" borderId="21" xfId="0" applyNumberFormat="1" applyFont="1" applyFill="1" applyBorder="1" applyAlignment="1">
      <alignment horizontal="center" vertical="center" shrinkToFit="1"/>
    </xf>
    <xf numFmtId="164" fontId="6" fillId="3" borderId="26" xfId="0" applyNumberFormat="1" applyFont="1" applyFill="1" applyBorder="1" applyAlignment="1">
      <alignment horizontal="center" vertical="center" shrinkToFit="1"/>
    </xf>
    <xf numFmtId="164" fontId="6" fillId="9" borderId="29" xfId="0" applyNumberFormat="1" applyFont="1" applyFill="1" applyBorder="1" applyAlignment="1">
      <alignment horizontal="center" vertical="center" shrinkToFit="1"/>
    </xf>
    <xf numFmtId="164" fontId="7" fillId="4" borderId="8" xfId="0" applyNumberFormat="1" applyFont="1" applyFill="1" applyBorder="1" applyAlignment="1" applyProtection="1">
      <alignment horizontal="center" vertical="center" wrapText="1"/>
      <protection locked="0"/>
    </xf>
    <xf numFmtId="0" fontId="7" fillId="5" borderId="11" xfId="0" applyFont="1" applyFill="1" applyBorder="1"/>
    <xf numFmtId="0" fontId="8" fillId="5" borderId="3" xfId="0" applyFont="1" applyFill="1" applyBorder="1" applyAlignment="1">
      <alignment horizontal="right" vertical="center"/>
    </xf>
    <xf numFmtId="164" fontId="8" fillId="5" borderId="3" xfId="0" applyNumberFormat="1" applyFont="1" applyFill="1" applyBorder="1" applyAlignment="1">
      <alignment horizontal="right" vertical="center"/>
    </xf>
    <xf numFmtId="0" fontId="7" fillId="5" borderId="3" xfId="0" applyFont="1" applyFill="1" applyBorder="1"/>
    <xf numFmtId="0" fontId="7" fillId="5" borderId="36" xfId="0" applyFont="1" applyFill="1" applyBorder="1"/>
    <xf numFmtId="164" fontId="7" fillId="2" borderId="0" xfId="0" applyNumberFormat="1" applyFont="1" applyFill="1"/>
    <xf numFmtId="164" fontId="7" fillId="2" borderId="0" xfId="0" applyNumberFormat="1" applyFont="1" applyFill="1" applyAlignment="1">
      <alignment horizontal="center"/>
    </xf>
    <xf numFmtId="164" fontId="6" fillId="2" borderId="37" xfId="0" applyNumberFormat="1" applyFont="1" applyFill="1" applyBorder="1" applyAlignment="1">
      <alignment horizontal="center"/>
    </xf>
    <xf numFmtId="164" fontId="7" fillId="0" borderId="0" xfId="0" applyNumberFormat="1" applyFont="1"/>
    <xf numFmtId="0" fontId="6" fillId="9" borderId="27" xfId="0" applyFont="1" applyFill="1" applyBorder="1" applyAlignment="1">
      <alignment horizontal="center" vertical="center"/>
    </xf>
    <xf numFmtId="0" fontId="6" fillId="9" borderId="28" xfId="0" applyFont="1" applyFill="1" applyBorder="1" applyAlignment="1">
      <alignment horizontal="center" vertical="center"/>
    </xf>
    <xf numFmtId="0" fontId="6" fillId="3" borderId="9" xfId="0" applyFont="1" applyFill="1" applyBorder="1" applyAlignment="1">
      <alignment horizontal="left" vertical="center"/>
    </xf>
    <xf numFmtId="0" fontId="6" fillId="3" borderId="6" xfId="0" applyFont="1" applyFill="1" applyBorder="1" applyAlignment="1">
      <alignment horizontal="left" vertical="center"/>
    </xf>
    <xf numFmtId="0" fontId="6" fillId="3" borderId="10" xfId="0" applyFont="1" applyFill="1" applyBorder="1" applyAlignment="1">
      <alignment horizontal="left" vertical="center"/>
    </xf>
    <xf numFmtId="0" fontId="6" fillId="3" borderId="0" xfId="0" applyFont="1" applyFill="1" applyAlignment="1">
      <alignment horizontal="left" vertical="center"/>
    </xf>
    <xf numFmtId="0" fontId="6" fillId="3" borderId="11" xfId="0" applyFont="1" applyFill="1" applyBorder="1" applyAlignment="1">
      <alignment horizontal="left" vertical="center"/>
    </xf>
    <xf numFmtId="0" fontId="6" fillId="3" borderId="3" xfId="0" applyFont="1" applyFill="1" applyBorder="1" applyAlignment="1">
      <alignment horizontal="left" vertical="center"/>
    </xf>
    <xf numFmtId="164" fontId="11" fillId="4" borderId="1" xfId="0" applyNumberFormat="1" applyFont="1" applyFill="1" applyBorder="1" applyAlignment="1" applyProtection="1">
      <alignment horizontal="center" vertical="center" wrapText="1"/>
      <protection locked="0"/>
    </xf>
    <xf numFmtId="0" fontId="11" fillId="0" borderId="35"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164" fontId="10" fillId="3" borderId="1" xfId="0" applyNumberFormat="1" applyFont="1" applyFill="1" applyBorder="1" applyAlignment="1">
      <alignment horizontal="left" vertical="center" wrapText="1"/>
    </xf>
    <xf numFmtId="0" fontId="0" fillId="0" borderId="35" xfId="0" applyBorder="1" applyAlignment="1">
      <alignment vertical="center" wrapText="1"/>
    </xf>
    <xf numFmtId="0" fontId="0" fillId="0" borderId="2" xfId="0" applyBorder="1" applyAlignment="1">
      <alignmen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2"/>
  <sheetViews>
    <sheetView tabSelected="1" topLeftCell="A9" zoomScaleNormal="100" workbookViewId="0">
      <selection activeCell="D13" sqref="D13"/>
    </sheetView>
  </sheetViews>
  <sheetFormatPr defaultRowHeight="15" x14ac:dyDescent="0.25"/>
  <cols>
    <col min="1" max="1" width="5.7109375" style="6" customWidth="1"/>
    <col min="2" max="2" width="10.42578125" bestFit="1" customWidth="1"/>
    <col min="3" max="3" width="32.140625" customWidth="1"/>
    <col min="4" max="4" width="9.7109375" customWidth="1"/>
    <col min="5" max="5" width="10.140625" customWidth="1"/>
    <col min="6" max="6" width="8.7109375" customWidth="1"/>
    <col min="7" max="7" width="7" customWidth="1"/>
    <col min="8" max="8" width="9.7109375" customWidth="1"/>
    <col min="9" max="9" width="7.140625" customWidth="1"/>
    <col min="10" max="10" width="11.140625" customWidth="1"/>
    <col min="11" max="11" width="11.42578125" customWidth="1"/>
    <col min="12" max="12" width="10.7109375" bestFit="1" customWidth="1"/>
    <col min="13" max="13" width="11.5703125" customWidth="1"/>
    <col min="14" max="14" width="12.42578125" customWidth="1"/>
    <col min="15" max="15" width="10.42578125" customWidth="1"/>
    <col min="16" max="16" width="23.28515625" customWidth="1"/>
    <col min="17" max="17" width="13" customWidth="1"/>
    <col min="18" max="18" width="9.140625" customWidth="1"/>
    <col min="19" max="19" width="13" customWidth="1"/>
    <col min="20" max="20" width="16.5703125" customWidth="1"/>
  </cols>
  <sheetData>
    <row r="1" spans="1:28" x14ac:dyDescent="0.25">
      <c r="A1" s="35" t="s">
        <v>48</v>
      </c>
      <c r="B1" s="36"/>
      <c r="C1" s="37" t="s">
        <v>12</v>
      </c>
      <c r="D1" s="14"/>
      <c r="E1" s="14"/>
      <c r="F1" s="14"/>
      <c r="G1" s="14"/>
      <c r="H1" s="14"/>
      <c r="I1" s="14"/>
      <c r="J1" s="14"/>
      <c r="K1" s="14"/>
      <c r="L1" s="61"/>
      <c r="M1" s="1"/>
      <c r="N1" s="1"/>
      <c r="O1" s="1"/>
      <c r="P1" s="1"/>
      <c r="Q1" s="1"/>
      <c r="R1" s="1"/>
      <c r="S1" s="1"/>
      <c r="T1" s="1"/>
      <c r="U1" s="1"/>
      <c r="V1" s="1"/>
      <c r="W1" s="1"/>
      <c r="X1" s="1"/>
      <c r="Y1" s="1"/>
      <c r="Z1" s="1"/>
      <c r="AA1" s="1"/>
      <c r="AB1" s="1"/>
    </row>
    <row r="2" spans="1:28" ht="15" customHeight="1" x14ac:dyDescent="0.25">
      <c r="A2" s="15"/>
      <c r="B2" s="16"/>
      <c r="C2" s="16"/>
      <c r="D2" s="16"/>
      <c r="E2" s="16"/>
      <c r="F2" s="16"/>
      <c r="G2" s="16"/>
      <c r="H2" s="16"/>
      <c r="I2" s="16"/>
      <c r="J2" s="16"/>
      <c r="K2" s="16"/>
      <c r="L2" s="62"/>
      <c r="M2" s="1"/>
      <c r="N2" s="1"/>
      <c r="O2" s="1"/>
      <c r="P2" s="1"/>
      <c r="Q2" s="1"/>
      <c r="R2" s="1"/>
      <c r="S2" s="1"/>
      <c r="T2" s="1"/>
      <c r="U2" s="1"/>
      <c r="V2" s="1"/>
      <c r="W2" s="1"/>
      <c r="X2" s="1"/>
      <c r="Y2" s="1"/>
      <c r="Z2" s="1"/>
      <c r="AA2" s="1"/>
      <c r="AB2" s="1"/>
    </row>
    <row r="3" spans="1:28" ht="25.5" customHeight="1" x14ac:dyDescent="0.25">
      <c r="A3" s="8" t="s">
        <v>29</v>
      </c>
      <c r="B3" s="17">
        <v>31209202</v>
      </c>
      <c r="C3" s="17"/>
      <c r="D3" s="108" t="s">
        <v>6</v>
      </c>
      <c r="E3" s="109"/>
      <c r="F3" s="109"/>
      <c r="G3" s="38" t="s">
        <v>34</v>
      </c>
      <c r="H3" s="39"/>
      <c r="I3" s="39"/>
      <c r="J3" s="40" t="s">
        <v>11</v>
      </c>
      <c r="K3" s="39" t="s">
        <v>30</v>
      </c>
      <c r="L3" s="63"/>
      <c r="M3" s="1"/>
      <c r="N3" s="1"/>
      <c r="O3" s="1"/>
      <c r="P3" s="1"/>
      <c r="Q3" s="1"/>
      <c r="R3" s="1"/>
      <c r="S3" s="1"/>
      <c r="T3" s="1"/>
      <c r="U3" s="1"/>
      <c r="V3" s="1"/>
      <c r="W3" s="1"/>
      <c r="X3" s="1"/>
      <c r="Y3" s="1"/>
      <c r="Z3" s="1"/>
      <c r="AA3" s="1"/>
      <c r="AB3" s="1"/>
    </row>
    <row r="4" spans="1:28" ht="22.5" x14ac:dyDescent="0.25">
      <c r="A4" s="47" t="s">
        <v>28</v>
      </c>
      <c r="B4" s="18"/>
      <c r="C4" s="46" t="s">
        <v>33</v>
      </c>
      <c r="D4" s="110" t="s">
        <v>7</v>
      </c>
      <c r="E4" s="111"/>
      <c r="F4" s="111"/>
      <c r="G4" s="41" t="s">
        <v>34</v>
      </c>
      <c r="H4" s="42"/>
      <c r="I4" s="42"/>
      <c r="J4" s="42"/>
      <c r="K4" s="42"/>
      <c r="L4" s="88"/>
      <c r="M4" s="1"/>
      <c r="N4" s="1"/>
      <c r="O4" s="1"/>
      <c r="P4" s="1"/>
      <c r="Q4" s="1"/>
      <c r="R4" s="1"/>
      <c r="S4" s="1"/>
      <c r="T4" s="1"/>
      <c r="U4" s="1"/>
      <c r="V4" s="1"/>
      <c r="W4" s="1"/>
      <c r="X4" s="1"/>
      <c r="Y4" s="1"/>
      <c r="Z4" s="1"/>
      <c r="AA4" s="1"/>
      <c r="AB4" s="1"/>
    </row>
    <row r="5" spans="1:28" ht="22.5" x14ac:dyDescent="0.25">
      <c r="A5" s="48" t="s">
        <v>8</v>
      </c>
      <c r="B5" s="19">
        <v>45845</v>
      </c>
      <c r="C5" s="45" t="s">
        <v>55</v>
      </c>
      <c r="D5" s="112" t="s">
        <v>8</v>
      </c>
      <c r="E5" s="113"/>
      <c r="F5" s="113"/>
      <c r="G5" s="43"/>
      <c r="H5" s="44"/>
      <c r="I5" s="44"/>
      <c r="J5" s="44"/>
      <c r="K5" s="44"/>
      <c r="L5" s="89"/>
      <c r="M5" s="1"/>
      <c r="N5" s="1"/>
      <c r="O5" s="1"/>
      <c r="P5" s="1"/>
      <c r="R5" s="1"/>
      <c r="S5" s="1"/>
      <c r="T5" s="1"/>
      <c r="U5" s="1"/>
      <c r="V5" s="1"/>
      <c r="W5" s="1"/>
      <c r="X5" s="1"/>
      <c r="Y5" s="1"/>
      <c r="Z5" s="1"/>
      <c r="AA5" s="1"/>
      <c r="AB5" s="1"/>
    </row>
    <row r="6" spans="1:28" s="1" customFormat="1" x14ac:dyDescent="0.25">
      <c r="A6" s="20"/>
      <c r="B6" s="21"/>
      <c r="C6" s="21"/>
      <c r="D6" s="22"/>
      <c r="E6" s="22"/>
      <c r="F6" s="9"/>
      <c r="G6" s="9"/>
      <c r="H6" s="9"/>
      <c r="I6" s="9"/>
      <c r="J6" s="9"/>
      <c r="K6" s="9"/>
      <c r="L6" s="64"/>
    </row>
    <row r="7" spans="1:28" ht="56.25" x14ac:dyDescent="0.25">
      <c r="A7" s="23" t="s">
        <v>1</v>
      </c>
      <c r="B7" s="24" t="s">
        <v>25</v>
      </c>
      <c r="C7" s="24" t="s">
        <v>43</v>
      </c>
      <c r="D7" s="24" t="s">
        <v>64</v>
      </c>
      <c r="E7" s="24" t="s">
        <v>65</v>
      </c>
      <c r="F7" s="24" t="s">
        <v>10</v>
      </c>
      <c r="G7" s="25" t="s">
        <v>22</v>
      </c>
      <c r="H7" s="25" t="s">
        <v>23</v>
      </c>
      <c r="I7" s="25" t="s">
        <v>24</v>
      </c>
      <c r="J7" s="24" t="s">
        <v>36</v>
      </c>
      <c r="K7" s="24" t="s">
        <v>37</v>
      </c>
      <c r="L7" s="65" t="s">
        <v>2</v>
      </c>
      <c r="M7" s="1"/>
      <c r="N7" s="1"/>
      <c r="O7" s="1"/>
      <c r="P7" s="1"/>
      <c r="Q7" s="1"/>
      <c r="R7" s="1"/>
      <c r="S7" s="1"/>
      <c r="T7" s="1"/>
      <c r="U7" s="1"/>
      <c r="V7" s="1"/>
      <c r="W7" s="1"/>
      <c r="X7" s="1"/>
      <c r="Y7" s="1"/>
      <c r="Z7" s="1"/>
      <c r="AA7" s="1"/>
    </row>
    <row r="8" spans="1:28" ht="45" x14ac:dyDescent="0.25">
      <c r="A8" s="23">
        <v>1</v>
      </c>
      <c r="B8" s="2"/>
      <c r="C8" s="3" t="s">
        <v>49</v>
      </c>
      <c r="D8" s="4">
        <v>1</v>
      </c>
      <c r="E8" s="4">
        <v>0</v>
      </c>
      <c r="F8" s="90">
        <f>L8/(D8+E8)</f>
        <v>0</v>
      </c>
      <c r="G8" s="5"/>
      <c r="H8" s="5"/>
      <c r="I8" s="5"/>
      <c r="J8" s="91"/>
      <c r="K8" s="92"/>
      <c r="L8" s="93">
        <f t="shared" ref="L8:L16" si="0">G8*$D$30+H8*$D$31+I8*$D$32+J8+K8</f>
        <v>0</v>
      </c>
      <c r="M8" s="1"/>
      <c r="N8" s="1"/>
      <c r="O8" s="1"/>
      <c r="P8" s="1"/>
      <c r="Q8" s="1"/>
      <c r="R8" s="1"/>
      <c r="S8" s="1"/>
      <c r="T8" s="1"/>
      <c r="U8" s="1"/>
      <c r="V8" s="1"/>
      <c r="W8" s="1"/>
      <c r="X8" s="1"/>
      <c r="Y8" s="1"/>
      <c r="Z8" s="1"/>
      <c r="AA8" s="1"/>
    </row>
    <row r="9" spans="1:28" ht="45" x14ac:dyDescent="0.25">
      <c r="A9" s="23">
        <f>A8+1</f>
        <v>2</v>
      </c>
      <c r="B9" s="2" t="s">
        <v>35</v>
      </c>
      <c r="C9" s="3" t="s">
        <v>51</v>
      </c>
      <c r="D9" s="4">
        <v>4</v>
      </c>
      <c r="E9" s="4">
        <v>2</v>
      </c>
      <c r="F9" s="90">
        <f>L9/(D9+E9)</f>
        <v>0</v>
      </c>
      <c r="G9" s="5"/>
      <c r="H9" s="5"/>
      <c r="I9" s="5"/>
      <c r="J9" s="91"/>
      <c r="K9" s="92"/>
      <c r="L9" s="93">
        <f t="shared" si="0"/>
        <v>0</v>
      </c>
      <c r="M9" s="1"/>
      <c r="N9" s="1"/>
      <c r="O9" s="1"/>
      <c r="P9" s="1"/>
      <c r="Q9" s="1"/>
      <c r="R9" s="1"/>
      <c r="S9" s="1"/>
      <c r="T9" s="1"/>
      <c r="U9" s="1"/>
      <c r="V9" s="1"/>
      <c r="W9" s="1"/>
      <c r="X9" s="1"/>
      <c r="Y9" s="1"/>
      <c r="Z9" s="1"/>
      <c r="AA9" s="1"/>
    </row>
    <row r="10" spans="1:28" ht="33.75" x14ac:dyDescent="0.25">
      <c r="A10" s="23">
        <f t="shared" ref="A10:A25" si="1">A9+1</f>
        <v>3</v>
      </c>
      <c r="B10" s="71" t="s">
        <v>38</v>
      </c>
      <c r="C10" s="3" t="s">
        <v>57</v>
      </c>
      <c r="D10" s="4">
        <v>4</v>
      </c>
      <c r="E10" s="4">
        <v>2</v>
      </c>
      <c r="F10" s="90">
        <f t="shared" ref="F10:F25" si="2">L10/(D10+E10)</f>
        <v>0</v>
      </c>
      <c r="G10" s="5"/>
      <c r="H10" s="5"/>
      <c r="I10" s="5"/>
      <c r="J10" s="91"/>
      <c r="K10" s="92"/>
      <c r="L10" s="93">
        <f t="shared" si="0"/>
        <v>0</v>
      </c>
      <c r="M10" s="1"/>
      <c r="N10" s="1"/>
      <c r="O10" s="1"/>
      <c r="P10" s="1"/>
      <c r="Q10" s="1"/>
      <c r="R10" s="1"/>
      <c r="S10" s="1"/>
      <c r="T10" s="1"/>
      <c r="U10" s="1"/>
      <c r="V10" s="1"/>
      <c r="W10" s="1"/>
      <c r="X10" s="1"/>
      <c r="Y10" s="1"/>
      <c r="Z10" s="1"/>
      <c r="AA10" s="1"/>
    </row>
    <row r="11" spans="1:28" ht="22.5" x14ac:dyDescent="0.25">
      <c r="A11" s="23">
        <f t="shared" si="1"/>
        <v>4</v>
      </c>
      <c r="B11" s="2" t="s">
        <v>39</v>
      </c>
      <c r="C11" s="3" t="s">
        <v>69</v>
      </c>
      <c r="D11" s="4">
        <v>2</v>
      </c>
      <c r="E11" s="4">
        <v>1</v>
      </c>
      <c r="F11" s="90">
        <f t="shared" si="2"/>
        <v>0</v>
      </c>
      <c r="G11" s="5"/>
      <c r="H11" s="5"/>
      <c r="I11" s="5"/>
      <c r="J11" s="91"/>
      <c r="K11" s="92"/>
      <c r="L11" s="93">
        <f t="shared" si="0"/>
        <v>0</v>
      </c>
      <c r="M11" s="1"/>
      <c r="N11" s="1"/>
      <c r="O11" s="1"/>
      <c r="P11" s="1"/>
      <c r="Q11" s="1"/>
      <c r="R11" s="1"/>
      <c r="S11" s="1"/>
      <c r="T11" s="1"/>
      <c r="U11" s="1"/>
      <c r="V11" s="1"/>
      <c r="W11" s="1"/>
      <c r="X11" s="1"/>
      <c r="Y11" s="1"/>
      <c r="Z11" s="1"/>
      <c r="AA11" s="1"/>
    </row>
    <row r="12" spans="1:28" ht="45" x14ac:dyDescent="0.25">
      <c r="A12" s="23">
        <f t="shared" si="1"/>
        <v>5</v>
      </c>
      <c r="B12" s="71" t="s">
        <v>38</v>
      </c>
      <c r="C12" s="3" t="s">
        <v>63</v>
      </c>
      <c r="D12" s="4">
        <v>2</v>
      </c>
      <c r="E12" s="4">
        <v>1</v>
      </c>
      <c r="F12" s="90">
        <f t="shared" si="2"/>
        <v>0</v>
      </c>
      <c r="G12" s="5"/>
      <c r="H12" s="5"/>
      <c r="I12" s="5"/>
      <c r="J12" s="91"/>
      <c r="K12" s="92"/>
      <c r="L12" s="93">
        <f t="shared" si="0"/>
        <v>0</v>
      </c>
      <c r="M12" s="1"/>
      <c r="N12" s="1"/>
      <c r="O12" s="1"/>
      <c r="P12" s="1"/>
      <c r="Q12" s="1"/>
      <c r="R12" s="1"/>
      <c r="S12" s="1"/>
      <c r="T12" s="1"/>
      <c r="U12" s="1"/>
      <c r="V12" s="1"/>
      <c r="W12" s="1"/>
      <c r="X12" s="1"/>
      <c r="Y12" s="1"/>
      <c r="Z12" s="1"/>
      <c r="AA12" s="1"/>
    </row>
    <row r="13" spans="1:28" ht="22.5" x14ac:dyDescent="0.25">
      <c r="A13" s="23">
        <f t="shared" si="1"/>
        <v>6</v>
      </c>
      <c r="B13" s="2" t="s">
        <v>56</v>
      </c>
      <c r="C13" s="3" t="s">
        <v>61</v>
      </c>
      <c r="D13" s="4">
        <v>1</v>
      </c>
      <c r="E13" s="4">
        <v>0</v>
      </c>
      <c r="F13" s="90">
        <f t="shared" ref="F13:F14" si="3">L13/(D13+E13)</f>
        <v>0</v>
      </c>
      <c r="G13" s="5"/>
      <c r="H13" s="5"/>
      <c r="I13" s="5"/>
      <c r="J13" s="91"/>
      <c r="K13" s="92"/>
      <c r="L13" s="93">
        <f t="shared" si="0"/>
        <v>0</v>
      </c>
      <c r="M13" s="1"/>
      <c r="N13" s="1"/>
      <c r="O13" s="1"/>
      <c r="P13" s="1"/>
      <c r="Q13" s="1"/>
      <c r="R13" s="1"/>
      <c r="S13" s="1"/>
      <c r="T13" s="1"/>
      <c r="U13" s="1"/>
      <c r="V13" s="1"/>
      <c r="W13" s="1"/>
      <c r="X13" s="1"/>
      <c r="Y13" s="1"/>
      <c r="Z13" s="1"/>
      <c r="AA13" s="1"/>
    </row>
    <row r="14" spans="1:28" ht="45" x14ac:dyDescent="0.25">
      <c r="A14" s="23">
        <f t="shared" si="1"/>
        <v>7</v>
      </c>
      <c r="B14" s="71" t="s">
        <v>38</v>
      </c>
      <c r="C14" s="3" t="s">
        <v>62</v>
      </c>
      <c r="D14" s="4">
        <v>1</v>
      </c>
      <c r="E14" s="4">
        <v>0</v>
      </c>
      <c r="F14" s="90">
        <f t="shared" si="3"/>
        <v>0</v>
      </c>
      <c r="G14" s="5"/>
      <c r="H14" s="5"/>
      <c r="I14" s="5"/>
      <c r="J14" s="91"/>
      <c r="K14" s="92"/>
      <c r="L14" s="93">
        <f t="shared" si="0"/>
        <v>0</v>
      </c>
      <c r="M14" s="1"/>
      <c r="N14" s="1"/>
      <c r="O14" s="1"/>
      <c r="P14" s="1"/>
      <c r="Q14" s="1"/>
      <c r="R14" s="1"/>
      <c r="S14" s="1"/>
      <c r="T14" s="1"/>
      <c r="U14" s="1"/>
      <c r="V14" s="1"/>
      <c r="W14" s="1"/>
      <c r="X14" s="1"/>
      <c r="Y14" s="1"/>
      <c r="Z14" s="1"/>
      <c r="AA14" s="1"/>
    </row>
    <row r="15" spans="1:28" ht="22.5" x14ac:dyDescent="0.25">
      <c r="A15" s="23">
        <f t="shared" si="1"/>
        <v>8</v>
      </c>
      <c r="B15" s="2" t="s">
        <v>40</v>
      </c>
      <c r="C15" s="3" t="s">
        <v>70</v>
      </c>
      <c r="D15" s="4">
        <v>2</v>
      </c>
      <c r="E15" s="4">
        <v>0</v>
      </c>
      <c r="F15" s="90">
        <f t="shared" si="2"/>
        <v>0</v>
      </c>
      <c r="G15" s="5"/>
      <c r="H15" s="5"/>
      <c r="I15" s="5"/>
      <c r="J15" s="91"/>
      <c r="K15" s="92"/>
      <c r="L15" s="93">
        <f t="shared" si="0"/>
        <v>0</v>
      </c>
      <c r="M15" s="1"/>
      <c r="N15" s="1"/>
      <c r="O15" s="1"/>
      <c r="P15" s="1"/>
      <c r="Q15" s="1"/>
      <c r="R15" s="1"/>
      <c r="S15" s="1"/>
      <c r="T15" s="1"/>
      <c r="U15" s="1"/>
      <c r="V15" s="1"/>
      <c r="W15" s="1"/>
      <c r="X15" s="1"/>
      <c r="Y15" s="1"/>
      <c r="Z15" s="1"/>
      <c r="AA15" s="1"/>
    </row>
    <row r="16" spans="1:28" ht="33.75" x14ac:dyDescent="0.25">
      <c r="A16" s="23">
        <f t="shared" si="1"/>
        <v>9</v>
      </c>
      <c r="B16" s="71" t="s">
        <v>38</v>
      </c>
      <c r="C16" s="3" t="s">
        <v>71</v>
      </c>
      <c r="D16" s="4">
        <v>2</v>
      </c>
      <c r="E16" s="4">
        <v>0</v>
      </c>
      <c r="F16" s="90">
        <f t="shared" si="2"/>
        <v>0</v>
      </c>
      <c r="G16" s="5"/>
      <c r="H16" s="5"/>
      <c r="I16" s="5"/>
      <c r="J16" s="91"/>
      <c r="K16" s="92"/>
      <c r="L16" s="93">
        <f t="shared" si="0"/>
        <v>0</v>
      </c>
      <c r="M16" s="1"/>
      <c r="N16" s="1"/>
      <c r="O16" s="1"/>
      <c r="P16" s="1"/>
      <c r="Q16" s="1"/>
      <c r="R16" s="1"/>
      <c r="S16" s="1"/>
      <c r="T16" s="1"/>
      <c r="U16" s="1"/>
      <c r="V16" s="1"/>
      <c r="W16" s="1"/>
      <c r="X16" s="1"/>
      <c r="Y16" s="1"/>
      <c r="Z16" s="1"/>
      <c r="AA16" s="1"/>
    </row>
    <row r="17" spans="1:28" ht="22.5" x14ac:dyDescent="0.25">
      <c r="A17" s="23">
        <f t="shared" si="1"/>
        <v>10</v>
      </c>
      <c r="B17" s="2" t="s">
        <v>40</v>
      </c>
      <c r="C17" s="3" t="s">
        <v>72</v>
      </c>
      <c r="D17" s="4">
        <v>2</v>
      </c>
      <c r="E17" s="4">
        <v>0</v>
      </c>
      <c r="F17" s="90">
        <f t="shared" si="2"/>
        <v>0</v>
      </c>
      <c r="G17" s="5"/>
      <c r="H17" s="5"/>
      <c r="I17" s="5"/>
      <c r="J17" s="91"/>
      <c r="K17" s="92"/>
      <c r="L17" s="93">
        <f t="shared" ref="L17:L18" si="4">G17*$D$30+H17*$D$31+I17*$D$32+J17+K17</f>
        <v>0</v>
      </c>
      <c r="M17" s="1"/>
      <c r="N17" s="1"/>
      <c r="O17" s="1"/>
      <c r="P17" s="1"/>
      <c r="Q17" s="1"/>
      <c r="R17" s="1"/>
      <c r="S17" s="1"/>
      <c r="T17" s="1"/>
      <c r="U17" s="1"/>
      <c r="V17" s="1"/>
      <c r="W17" s="1"/>
      <c r="X17" s="1"/>
      <c r="Y17" s="1"/>
      <c r="Z17" s="1"/>
      <c r="AA17" s="1"/>
    </row>
    <row r="18" spans="1:28" ht="33.75" x14ac:dyDescent="0.25">
      <c r="A18" s="23">
        <f t="shared" si="1"/>
        <v>11</v>
      </c>
      <c r="B18" s="71" t="s">
        <v>38</v>
      </c>
      <c r="C18" s="3" t="s">
        <v>73</v>
      </c>
      <c r="D18" s="4">
        <v>2</v>
      </c>
      <c r="E18" s="4">
        <v>0</v>
      </c>
      <c r="F18" s="90">
        <f t="shared" si="2"/>
        <v>0</v>
      </c>
      <c r="G18" s="5"/>
      <c r="H18" s="5"/>
      <c r="I18" s="5"/>
      <c r="J18" s="91"/>
      <c r="K18" s="92"/>
      <c r="L18" s="93">
        <f t="shared" si="4"/>
        <v>0</v>
      </c>
      <c r="M18" s="1"/>
      <c r="N18" s="1"/>
      <c r="O18" s="1"/>
      <c r="P18" s="1"/>
      <c r="Q18" s="1"/>
      <c r="R18" s="1"/>
      <c r="S18" s="1"/>
      <c r="T18" s="1"/>
      <c r="U18" s="1"/>
      <c r="V18" s="1"/>
      <c r="W18" s="1"/>
      <c r="X18" s="1"/>
      <c r="Y18" s="1"/>
      <c r="Z18" s="1"/>
      <c r="AA18" s="1"/>
    </row>
    <row r="19" spans="1:28" ht="22.5" x14ac:dyDescent="0.25">
      <c r="A19" s="23">
        <f t="shared" si="1"/>
        <v>12</v>
      </c>
      <c r="B19" s="2" t="s">
        <v>41</v>
      </c>
      <c r="C19" s="3" t="s">
        <v>52</v>
      </c>
      <c r="D19" s="4">
        <v>1</v>
      </c>
      <c r="E19" s="4">
        <v>1</v>
      </c>
      <c r="F19" s="90">
        <f t="shared" si="2"/>
        <v>0</v>
      </c>
      <c r="G19" s="5"/>
      <c r="H19" s="5"/>
      <c r="I19" s="5"/>
      <c r="J19" s="91"/>
      <c r="K19" s="92"/>
      <c r="L19" s="93">
        <f t="shared" ref="L19:L25" si="5">G19*$D$30+H19*$D$31+I19*$D$32+J19+K19</f>
        <v>0</v>
      </c>
      <c r="M19" s="1"/>
      <c r="O19" s="1"/>
      <c r="P19" s="1"/>
      <c r="Q19" s="1"/>
      <c r="R19" s="1"/>
      <c r="S19" s="1"/>
      <c r="T19" s="1"/>
      <c r="U19" s="1"/>
      <c r="V19" s="1"/>
      <c r="W19" s="1"/>
      <c r="X19" s="1"/>
      <c r="Y19" s="1"/>
      <c r="Z19" s="1"/>
      <c r="AA19" s="1"/>
    </row>
    <row r="20" spans="1:28" ht="33.75" x14ac:dyDescent="0.25">
      <c r="A20" s="23">
        <f t="shared" si="1"/>
        <v>13</v>
      </c>
      <c r="B20" s="71" t="s">
        <v>38</v>
      </c>
      <c r="C20" s="3" t="s">
        <v>58</v>
      </c>
      <c r="D20" s="4">
        <v>1</v>
      </c>
      <c r="E20" s="4">
        <v>1</v>
      </c>
      <c r="F20" s="90">
        <f t="shared" si="2"/>
        <v>0</v>
      </c>
      <c r="G20" s="5"/>
      <c r="H20" s="5"/>
      <c r="I20" s="5"/>
      <c r="J20" s="91"/>
      <c r="K20" s="92"/>
      <c r="L20" s="93">
        <f t="shared" si="5"/>
        <v>0</v>
      </c>
      <c r="M20" s="1"/>
      <c r="N20" s="1"/>
      <c r="O20" s="1"/>
      <c r="P20" s="1"/>
      <c r="Q20" s="1"/>
      <c r="R20" s="1"/>
      <c r="S20" s="1"/>
      <c r="T20" s="1"/>
      <c r="U20" s="1"/>
      <c r="V20" s="1"/>
      <c r="W20" s="1"/>
      <c r="X20" s="1"/>
      <c r="Y20" s="1"/>
      <c r="Z20" s="1"/>
      <c r="AA20" s="1"/>
    </row>
    <row r="21" spans="1:28" ht="22.5" x14ac:dyDescent="0.25">
      <c r="A21" s="23">
        <f t="shared" si="1"/>
        <v>14</v>
      </c>
      <c r="B21" s="2" t="s">
        <v>42</v>
      </c>
      <c r="C21" s="3" t="s">
        <v>53</v>
      </c>
      <c r="D21" s="4">
        <v>1</v>
      </c>
      <c r="E21" s="4">
        <v>1</v>
      </c>
      <c r="F21" s="90">
        <f t="shared" si="2"/>
        <v>0</v>
      </c>
      <c r="G21" s="5"/>
      <c r="H21" s="5"/>
      <c r="I21" s="5"/>
      <c r="J21" s="91"/>
      <c r="K21" s="92"/>
      <c r="L21" s="93">
        <f t="shared" si="5"/>
        <v>0</v>
      </c>
      <c r="M21" s="1"/>
      <c r="N21" s="1"/>
      <c r="O21" s="1"/>
      <c r="P21" s="1"/>
      <c r="Q21" s="1"/>
      <c r="R21" s="1"/>
      <c r="S21" s="1"/>
      <c r="T21" s="1"/>
      <c r="U21" s="1"/>
      <c r="V21" s="1"/>
      <c r="W21" s="1"/>
      <c r="X21" s="1"/>
      <c r="Y21" s="1"/>
      <c r="Z21" s="1"/>
      <c r="AA21" s="1"/>
    </row>
    <row r="22" spans="1:28" ht="33.75" x14ac:dyDescent="0.25">
      <c r="A22" s="23">
        <f t="shared" si="1"/>
        <v>15</v>
      </c>
      <c r="B22" s="71" t="s">
        <v>38</v>
      </c>
      <c r="C22" s="3" t="s">
        <v>59</v>
      </c>
      <c r="D22" s="4">
        <v>1</v>
      </c>
      <c r="E22" s="4">
        <v>1</v>
      </c>
      <c r="F22" s="90">
        <f t="shared" si="2"/>
        <v>0</v>
      </c>
      <c r="G22" s="5"/>
      <c r="H22" s="5"/>
      <c r="I22" s="5"/>
      <c r="J22" s="91"/>
      <c r="K22" s="92"/>
      <c r="L22" s="93">
        <f t="shared" si="5"/>
        <v>0</v>
      </c>
      <c r="M22" s="1"/>
      <c r="N22" s="1"/>
      <c r="O22" s="1"/>
      <c r="P22" s="1"/>
      <c r="Q22" s="1"/>
      <c r="R22" s="1"/>
      <c r="S22" s="1"/>
      <c r="T22" s="1"/>
      <c r="U22" s="1"/>
      <c r="V22" s="1"/>
      <c r="W22" s="1"/>
      <c r="X22" s="1"/>
      <c r="Y22" s="1"/>
      <c r="Z22" s="1"/>
      <c r="AA22" s="1"/>
    </row>
    <row r="23" spans="1:28" ht="22.5" x14ac:dyDescent="0.25">
      <c r="A23" s="23">
        <f t="shared" si="1"/>
        <v>16</v>
      </c>
      <c r="B23" s="2" t="s">
        <v>42</v>
      </c>
      <c r="C23" s="3" t="s">
        <v>54</v>
      </c>
      <c r="D23" s="4">
        <v>1</v>
      </c>
      <c r="E23" s="4">
        <v>1</v>
      </c>
      <c r="F23" s="90">
        <f t="shared" si="2"/>
        <v>0</v>
      </c>
      <c r="G23" s="5"/>
      <c r="H23" s="5"/>
      <c r="I23" s="5"/>
      <c r="J23" s="91"/>
      <c r="K23" s="92"/>
      <c r="L23" s="93">
        <f t="shared" si="5"/>
        <v>0</v>
      </c>
      <c r="M23" s="1"/>
      <c r="N23" s="1"/>
      <c r="O23" s="1"/>
      <c r="P23" s="1"/>
      <c r="Q23" s="1"/>
      <c r="R23" s="1"/>
      <c r="S23" s="1"/>
      <c r="T23" s="1"/>
      <c r="U23" s="1"/>
      <c r="V23" s="1"/>
      <c r="W23" s="1"/>
      <c r="X23" s="1"/>
      <c r="Y23" s="1"/>
      <c r="Z23" s="1"/>
      <c r="AA23" s="1"/>
    </row>
    <row r="24" spans="1:28" ht="33.75" x14ac:dyDescent="0.25">
      <c r="A24" s="23">
        <f t="shared" si="1"/>
        <v>17</v>
      </c>
      <c r="B24" s="71" t="s">
        <v>38</v>
      </c>
      <c r="C24" s="3" t="s">
        <v>60</v>
      </c>
      <c r="D24" s="4">
        <v>1</v>
      </c>
      <c r="E24" s="4">
        <v>1</v>
      </c>
      <c r="F24" s="90">
        <f t="shared" ref="F24" si="6">L24/(D24+E24)</f>
        <v>0</v>
      </c>
      <c r="G24" s="5"/>
      <c r="H24" s="5"/>
      <c r="I24" s="5"/>
      <c r="J24" s="91"/>
      <c r="K24" s="92"/>
      <c r="L24" s="93">
        <f t="shared" si="5"/>
        <v>0</v>
      </c>
      <c r="M24" s="1"/>
      <c r="N24" s="1"/>
      <c r="O24" s="1"/>
      <c r="P24" s="1"/>
      <c r="Q24" s="1"/>
      <c r="R24" s="1"/>
      <c r="S24" s="1"/>
      <c r="T24" s="1"/>
      <c r="U24" s="1"/>
      <c r="V24" s="1"/>
      <c r="W24" s="1"/>
      <c r="X24" s="1"/>
      <c r="Y24" s="1"/>
      <c r="Z24" s="1"/>
      <c r="AA24" s="1"/>
    </row>
    <row r="25" spans="1:28" ht="33.75" x14ac:dyDescent="0.25">
      <c r="A25" s="23">
        <f t="shared" si="1"/>
        <v>18</v>
      </c>
      <c r="B25" s="71"/>
      <c r="C25" s="3" t="s">
        <v>50</v>
      </c>
      <c r="D25" s="4">
        <v>1</v>
      </c>
      <c r="E25" s="4">
        <v>1</v>
      </c>
      <c r="F25" s="90">
        <f t="shared" si="2"/>
        <v>0</v>
      </c>
      <c r="G25" s="5"/>
      <c r="H25" s="5"/>
      <c r="I25" s="5"/>
      <c r="J25" s="91"/>
      <c r="K25" s="92"/>
      <c r="L25" s="93">
        <f t="shared" si="5"/>
        <v>0</v>
      </c>
      <c r="M25" s="1"/>
      <c r="N25" s="1"/>
      <c r="O25" s="1"/>
      <c r="P25" s="1"/>
      <c r="Q25" s="1"/>
      <c r="R25" s="1"/>
      <c r="S25" s="1"/>
      <c r="T25" s="1"/>
      <c r="U25" s="1"/>
      <c r="V25" s="1"/>
      <c r="W25" s="1"/>
      <c r="X25" s="1"/>
      <c r="Y25" s="1"/>
      <c r="Z25" s="1"/>
      <c r="AA25" s="1"/>
    </row>
    <row r="26" spans="1:28" s="10" customFormat="1" ht="12" thickBot="1" x14ac:dyDescent="0.25">
      <c r="A26" s="49"/>
      <c r="B26" s="50"/>
      <c r="C26" s="51" t="s">
        <v>0</v>
      </c>
      <c r="D26" s="52">
        <f>SUM(D8:D25)</f>
        <v>30</v>
      </c>
      <c r="E26" s="52">
        <f>SUM(E8:E25)</f>
        <v>13</v>
      </c>
      <c r="F26" s="53"/>
      <c r="G26" s="52"/>
      <c r="H26" s="52"/>
      <c r="I26" s="52"/>
      <c r="J26" s="54"/>
      <c r="K26" s="54"/>
      <c r="L26" s="94">
        <f>SUM(L8:L25)</f>
        <v>0</v>
      </c>
      <c r="M26" s="9"/>
      <c r="N26" s="9"/>
      <c r="O26" s="9"/>
      <c r="P26" s="9"/>
      <c r="Q26" s="9"/>
      <c r="R26" s="9"/>
      <c r="S26" s="9"/>
      <c r="T26" s="9"/>
      <c r="U26" s="9"/>
      <c r="V26" s="9"/>
      <c r="W26" s="9"/>
      <c r="X26" s="9"/>
      <c r="Y26" s="9"/>
      <c r="Z26" s="9"/>
      <c r="AA26" s="9"/>
    </row>
    <row r="27" spans="1:28" s="10" customFormat="1" ht="12" thickBot="1" x14ac:dyDescent="0.25">
      <c r="A27" s="13"/>
      <c r="B27" s="9"/>
      <c r="C27" s="9"/>
      <c r="D27" s="104">
        <f>SUMPRODUCT(D8:D25,F8:F25)</f>
        <v>0</v>
      </c>
      <c r="E27" s="104">
        <f>SUMPRODUCT(E8:E25,F8:F25)</f>
        <v>0</v>
      </c>
      <c r="F27" s="9"/>
      <c r="G27" s="9"/>
      <c r="H27" s="9"/>
      <c r="I27" s="9"/>
      <c r="J27" s="9"/>
      <c r="K27" s="9"/>
      <c r="L27" s="103"/>
      <c r="M27" s="9"/>
      <c r="N27" s="9"/>
      <c r="O27" s="9"/>
      <c r="P27" s="9"/>
      <c r="Q27" s="9"/>
      <c r="R27" s="9"/>
      <c r="S27" s="9"/>
      <c r="T27" s="9"/>
      <c r="U27" s="9"/>
      <c r="V27" s="9"/>
      <c r="W27" s="9"/>
      <c r="X27" s="9"/>
      <c r="Y27" s="9"/>
      <c r="Z27" s="9"/>
      <c r="AA27" s="9"/>
      <c r="AB27" s="9"/>
    </row>
    <row r="28" spans="1:28" s="10" customFormat="1" ht="12" thickBot="1" x14ac:dyDescent="0.25">
      <c r="A28" s="13"/>
      <c r="B28" s="9"/>
      <c r="C28" s="9"/>
      <c r="D28" s="102"/>
      <c r="E28" s="102"/>
      <c r="F28" s="9"/>
      <c r="G28" s="9"/>
      <c r="H28" s="9"/>
      <c r="I28" s="9"/>
      <c r="J28" s="9"/>
      <c r="K28" s="9"/>
      <c r="L28" s="55"/>
      <c r="M28" s="9"/>
      <c r="N28" s="9"/>
      <c r="O28" s="9"/>
      <c r="P28" s="9"/>
      <c r="Q28" s="9"/>
      <c r="R28" s="9"/>
      <c r="S28" s="9"/>
      <c r="T28" s="9"/>
      <c r="U28" s="9"/>
      <c r="V28" s="9"/>
      <c r="W28" s="9"/>
      <c r="X28" s="9"/>
      <c r="Y28" s="9"/>
      <c r="Z28" s="9"/>
      <c r="AA28" s="9"/>
      <c r="AB28" s="9"/>
    </row>
    <row r="29" spans="1:28" s="10" customFormat="1" ht="23.25" thickBot="1" x14ac:dyDescent="0.25">
      <c r="A29" s="56"/>
      <c r="B29" s="57"/>
      <c r="C29" s="58" t="s">
        <v>16</v>
      </c>
      <c r="D29" s="59" t="s">
        <v>20</v>
      </c>
      <c r="E29" s="70"/>
      <c r="F29" s="9"/>
      <c r="G29" s="106" t="s">
        <v>9</v>
      </c>
      <c r="H29" s="107"/>
      <c r="I29" s="60"/>
      <c r="J29" s="60"/>
      <c r="K29" s="60"/>
      <c r="L29" s="95">
        <f>L26</f>
        <v>0</v>
      </c>
      <c r="M29" s="9"/>
      <c r="N29" s="9"/>
      <c r="O29" s="9"/>
      <c r="P29" s="9"/>
      <c r="Q29" s="9"/>
      <c r="R29" s="9"/>
      <c r="S29" s="9"/>
      <c r="T29" s="9"/>
      <c r="U29" s="9"/>
      <c r="V29" s="9"/>
      <c r="W29" s="9"/>
      <c r="X29" s="9"/>
      <c r="Y29" s="9"/>
      <c r="Z29" s="9"/>
      <c r="AA29" s="9"/>
      <c r="AB29" s="9"/>
    </row>
    <row r="30" spans="1:28" x14ac:dyDescent="0.25">
      <c r="A30" s="26" t="s">
        <v>13</v>
      </c>
      <c r="B30" s="27"/>
      <c r="C30" s="11" t="s">
        <v>17</v>
      </c>
      <c r="D30" s="12"/>
      <c r="E30" s="72"/>
      <c r="F30" s="9"/>
      <c r="G30" s="9"/>
      <c r="H30" s="9"/>
      <c r="I30" s="9"/>
      <c r="J30" s="9"/>
      <c r="K30" s="9"/>
      <c r="L30" s="9"/>
      <c r="M30" s="1"/>
      <c r="N30" s="1"/>
      <c r="O30" s="1"/>
      <c r="P30" s="1"/>
      <c r="Q30" s="1"/>
      <c r="R30" s="1"/>
      <c r="S30" s="1"/>
      <c r="T30" s="1"/>
      <c r="U30" s="1"/>
      <c r="V30" s="1"/>
      <c r="W30" s="1"/>
      <c r="X30" s="1"/>
      <c r="Y30" s="1"/>
      <c r="Z30" s="1"/>
      <c r="AA30" s="1"/>
      <c r="AB30" s="1"/>
    </row>
    <row r="31" spans="1:28" x14ac:dyDescent="0.25">
      <c r="A31" s="26" t="s">
        <v>14</v>
      </c>
      <c r="B31" s="27"/>
      <c r="C31" s="11" t="s">
        <v>18</v>
      </c>
      <c r="D31" s="12"/>
      <c r="E31" s="72"/>
      <c r="F31" s="9"/>
      <c r="G31" s="9"/>
      <c r="H31" s="9"/>
      <c r="I31" s="9"/>
      <c r="J31" s="9"/>
      <c r="K31" s="9"/>
      <c r="L31" s="9"/>
      <c r="M31" s="1"/>
      <c r="N31" s="1"/>
      <c r="O31" s="1"/>
      <c r="P31" s="1"/>
      <c r="Q31" s="1"/>
      <c r="R31" s="1"/>
      <c r="S31" s="1"/>
      <c r="T31" s="1"/>
      <c r="U31" s="1"/>
      <c r="V31" s="1"/>
      <c r="W31" s="1"/>
      <c r="X31" s="1"/>
      <c r="Y31" s="1"/>
      <c r="Z31" s="1"/>
      <c r="AA31" s="1"/>
      <c r="AB31" s="1"/>
    </row>
    <row r="32" spans="1:28" x14ac:dyDescent="0.25">
      <c r="A32" s="26" t="s">
        <v>15</v>
      </c>
      <c r="B32" s="27"/>
      <c r="C32" s="11" t="s">
        <v>19</v>
      </c>
      <c r="D32" s="12"/>
      <c r="E32" s="28" t="s">
        <v>21</v>
      </c>
      <c r="G32" s="9"/>
      <c r="H32" s="9"/>
      <c r="I32" s="9"/>
      <c r="J32" s="9"/>
      <c r="K32" s="9"/>
      <c r="L32" s="9"/>
      <c r="M32" s="1"/>
      <c r="N32" s="1"/>
      <c r="O32" s="1"/>
      <c r="P32" s="1"/>
      <c r="Q32" s="1"/>
      <c r="R32" s="1"/>
      <c r="S32" s="1"/>
      <c r="T32" s="1"/>
      <c r="U32" s="1"/>
      <c r="V32" s="1"/>
      <c r="W32" s="1"/>
      <c r="X32" s="1"/>
      <c r="Y32" s="1"/>
      <c r="Z32" s="1"/>
      <c r="AA32" s="1"/>
      <c r="AB32" s="1"/>
    </row>
    <row r="33" spans="1:30" ht="15.75" thickBot="1" x14ac:dyDescent="0.3">
      <c r="A33" s="13"/>
      <c r="B33" s="9"/>
      <c r="C33" s="9"/>
      <c r="D33" s="9"/>
      <c r="E33" s="9"/>
      <c r="F33" s="9"/>
      <c r="G33" s="9"/>
      <c r="H33" s="9"/>
      <c r="I33" s="9"/>
      <c r="J33" s="9"/>
      <c r="K33" s="9"/>
      <c r="L33" s="9"/>
      <c r="M33" s="1"/>
      <c r="N33" s="1"/>
      <c r="O33" s="1"/>
      <c r="P33" s="1"/>
      <c r="Q33" s="1"/>
      <c r="R33" s="1"/>
      <c r="S33" s="1"/>
      <c r="T33" s="1"/>
      <c r="U33" s="1"/>
      <c r="V33" s="1"/>
      <c r="W33" s="1"/>
      <c r="X33" s="1"/>
      <c r="Y33" s="1"/>
      <c r="Z33" s="1"/>
      <c r="AA33" s="1"/>
      <c r="AB33" s="1"/>
    </row>
    <row r="34" spans="1:30" ht="15.75" thickTop="1" x14ac:dyDescent="0.25">
      <c r="A34" s="13"/>
      <c r="B34" s="9"/>
      <c r="C34" s="9"/>
      <c r="D34" s="73" t="s">
        <v>68</v>
      </c>
      <c r="E34" s="74"/>
      <c r="F34" s="74"/>
      <c r="G34" s="74"/>
      <c r="H34" s="74"/>
      <c r="I34" s="74"/>
      <c r="J34" s="74"/>
      <c r="K34" s="75"/>
      <c r="L34" s="9"/>
      <c r="M34" s="1"/>
      <c r="N34" s="1"/>
      <c r="O34" s="1"/>
      <c r="P34" s="1"/>
      <c r="Q34" s="1"/>
      <c r="R34" s="1"/>
      <c r="S34" s="1"/>
      <c r="T34" s="1"/>
      <c r="U34" s="1"/>
      <c r="V34" s="1"/>
      <c r="W34" s="1"/>
      <c r="X34" s="1"/>
      <c r="Y34" s="1"/>
      <c r="Z34" s="1"/>
      <c r="AA34" s="1"/>
      <c r="AB34" s="1"/>
    </row>
    <row r="35" spans="1:30" s="10" customFormat="1" ht="45" customHeight="1" x14ac:dyDescent="0.2">
      <c r="A35" s="76" t="s">
        <v>3</v>
      </c>
      <c r="B35" s="77" t="s">
        <v>27</v>
      </c>
      <c r="C35" s="78" t="s">
        <v>4</v>
      </c>
      <c r="D35" s="76" t="s">
        <v>26</v>
      </c>
      <c r="E35" s="117" t="s">
        <v>44</v>
      </c>
      <c r="F35" s="118"/>
      <c r="G35" s="119"/>
      <c r="H35" s="76" t="s">
        <v>26</v>
      </c>
      <c r="I35" s="117" t="s">
        <v>44</v>
      </c>
      <c r="J35" s="118"/>
      <c r="K35" s="119"/>
      <c r="L35" s="79"/>
      <c r="M35" s="9"/>
      <c r="N35" s="9"/>
      <c r="O35" s="9"/>
      <c r="P35" s="9"/>
      <c r="Q35" s="9"/>
      <c r="R35" s="9"/>
      <c r="S35" s="9"/>
      <c r="T35" s="9"/>
      <c r="U35" s="9"/>
      <c r="V35" s="9"/>
      <c r="W35" s="9"/>
      <c r="X35" s="9"/>
      <c r="Y35" s="9"/>
      <c r="Z35" s="9"/>
      <c r="AA35" s="9"/>
      <c r="AB35" s="9"/>
      <c r="AC35" s="9"/>
      <c r="AD35" s="9"/>
    </row>
    <row r="36" spans="1:30" ht="45" x14ac:dyDescent="0.25">
      <c r="A36" s="80">
        <v>1</v>
      </c>
      <c r="B36" s="81">
        <f t="shared" ref="B36:B44" si="7">J8</f>
        <v>0</v>
      </c>
      <c r="C36" s="82" t="str">
        <f t="shared" ref="C36:C46" si="8">C8</f>
        <v>Startdocumentatie gereed (w.o. Plan van Aanpak, Planning, Risicoregister, Afwijkijkingenregister en template Afwijkingsrapport)</v>
      </c>
      <c r="D36" s="96"/>
      <c r="E36" s="114"/>
      <c r="F36" s="115"/>
      <c r="G36" s="116"/>
      <c r="H36" s="87"/>
      <c r="I36" s="114"/>
      <c r="J36" s="115"/>
      <c r="K36" s="116"/>
      <c r="L36" s="68" t="str">
        <f>IF(SUM(D36+H36)&lt;&gt;B36,"Klopt niet met Totale extra kosten","Klopt met Totale extra kosten")</f>
        <v>Klopt met Totale extra kosten</v>
      </c>
      <c r="M36" s="1"/>
      <c r="N36" s="1"/>
      <c r="O36" s="1"/>
      <c r="P36" s="1"/>
      <c r="Q36" s="1"/>
      <c r="R36" s="1"/>
      <c r="S36" s="1"/>
      <c r="T36" s="1"/>
      <c r="U36" s="1"/>
      <c r="V36" s="1"/>
      <c r="W36" s="1"/>
      <c r="X36" s="1"/>
      <c r="Y36" s="1"/>
      <c r="Z36" s="1"/>
      <c r="AA36" s="1"/>
      <c r="AB36" s="1"/>
      <c r="AC36" s="1"/>
      <c r="AD36" s="1"/>
    </row>
    <row r="37" spans="1:30" ht="29.1" customHeight="1" x14ac:dyDescent="0.25">
      <c r="A37" s="83">
        <f t="shared" ref="A37:A44" si="9">A9</f>
        <v>2</v>
      </c>
      <c r="B37" s="81">
        <f t="shared" si="7"/>
        <v>0</v>
      </c>
      <c r="C37" s="82" t="str">
        <f t="shared" si="8"/>
        <v>Geprogrammeerde vragenlijst automobilisten</v>
      </c>
      <c r="D37" s="96"/>
      <c r="E37" s="114"/>
      <c r="F37" s="115"/>
      <c r="G37" s="116"/>
      <c r="H37" s="86"/>
      <c r="I37" s="114"/>
      <c r="J37" s="115"/>
      <c r="K37" s="116"/>
      <c r="L37" s="68" t="str">
        <f t="shared" ref="L37:L53" si="10">IF(SUM(D37+H37)&lt;&gt;B37,"Klopt niet met Totale extra kosten","Klopt met Totale extra kosten")</f>
        <v>Klopt met Totale extra kosten</v>
      </c>
      <c r="M37" s="1"/>
      <c r="N37" s="1"/>
      <c r="O37" s="1"/>
      <c r="P37" s="1"/>
      <c r="Q37" s="1"/>
      <c r="R37" s="1"/>
      <c r="S37" s="1"/>
      <c r="T37" s="1"/>
      <c r="U37" s="1"/>
      <c r="V37" s="1"/>
      <c r="W37" s="1"/>
      <c r="X37" s="1"/>
      <c r="Y37" s="1"/>
      <c r="Z37" s="1"/>
      <c r="AA37" s="1"/>
      <c r="AB37" s="1"/>
      <c r="AC37" s="1"/>
      <c r="AD37" s="1"/>
    </row>
    <row r="38" spans="1:30" ht="33.75" x14ac:dyDescent="0.25">
      <c r="A38" s="83">
        <f t="shared" si="9"/>
        <v>3</v>
      </c>
      <c r="B38" s="81">
        <f t="shared" si="7"/>
        <v>0</v>
      </c>
      <c r="C38" s="82" t="str">
        <f t="shared" si="8"/>
        <v>Eindrapport automobilisten inclusief alle bijbehorende documentatie en databestanden</v>
      </c>
      <c r="D38" s="96"/>
      <c r="E38" s="114"/>
      <c r="F38" s="115"/>
      <c r="G38" s="116"/>
      <c r="H38" s="84"/>
      <c r="I38" s="114"/>
      <c r="J38" s="115"/>
      <c r="K38" s="116"/>
      <c r="L38" s="68" t="str">
        <f t="shared" si="10"/>
        <v>Klopt met Totale extra kosten</v>
      </c>
      <c r="M38" s="1"/>
      <c r="N38" s="1"/>
      <c r="O38" s="1"/>
      <c r="P38" s="1"/>
      <c r="Q38" s="1"/>
      <c r="R38" s="1"/>
      <c r="S38" s="1"/>
      <c r="T38" s="1"/>
      <c r="U38" s="1"/>
      <c r="V38" s="1"/>
      <c r="W38" s="1"/>
      <c r="X38" s="1"/>
      <c r="Y38" s="1"/>
      <c r="Z38" s="1"/>
      <c r="AA38" s="1"/>
      <c r="AB38" s="1"/>
      <c r="AC38" s="1"/>
      <c r="AD38" s="1"/>
    </row>
    <row r="39" spans="1:30" ht="29.1" customHeight="1" x14ac:dyDescent="0.25">
      <c r="A39" s="83">
        <f t="shared" si="9"/>
        <v>4</v>
      </c>
      <c r="B39" s="81">
        <f t="shared" si="7"/>
        <v>0</v>
      </c>
      <c r="C39" s="82" t="str">
        <f t="shared" si="8"/>
        <v>Geprogrammeerde vragenlijst Nederlandse vrachtwagenchauffeurs</v>
      </c>
      <c r="D39" s="96"/>
      <c r="E39" s="114"/>
      <c r="F39" s="115"/>
      <c r="G39" s="116"/>
      <c r="H39" s="86"/>
      <c r="I39" s="114"/>
      <c r="J39" s="115"/>
      <c r="K39" s="116"/>
      <c r="L39" s="68" t="str">
        <f t="shared" si="10"/>
        <v>Klopt met Totale extra kosten</v>
      </c>
      <c r="M39" s="1"/>
      <c r="N39" s="1"/>
      <c r="O39" s="1"/>
      <c r="P39" s="1"/>
      <c r="Q39" s="1"/>
      <c r="R39" s="1"/>
      <c r="S39" s="1"/>
      <c r="T39" s="1"/>
      <c r="U39" s="1"/>
      <c r="V39" s="1"/>
      <c r="W39" s="1"/>
      <c r="X39" s="1"/>
      <c r="Y39" s="1"/>
      <c r="Z39" s="1"/>
      <c r="AA39" s="1"/>
      <c r="AB39" s="1"/>
      <c r="AC39" s="1"/>
      <c r="AD39" s="1"/>
    </row>
    <row r="40" spans="1:30" ht="45" x14ac:dyDescent="0.25">
      <c r="A40" s="83">
        <f t="shared" si="9"/>
        <v>5</v>
      </c>
      <c r="B40" s="81">
        <f t="shared" si="7"/>
        <v>0</v>
      </c>
      <c r="C40" s="82" t="str">
        <f t="shared" si="8"/>
        <v>Eindrapport Nederlandse vrachtwagenchauffeurs inclusief alle bijbehorende documentatie en databestanden</v>
      </c>
      <c r="D40" s="96"/>
      <c r="E40" s="114"/>
      <c r="F40" s="115"/>
      <c r="G40" s="116"/>
      <c r="H40" s="85"/>
      <c r="I40" s="114"/>
      <c r="J40" s="115"/>
      <c r="K40" s="116"/>
      <c r="L40" s="68" t="str">
        <f t="shared" si="10"/>
        <v>Klopt met Totale extra kosten</v>
      </c>
      <c r="M40" s="1"/>
      <c r="N40" s="1"/>
      <c r="O40" s="1"/>
      <c r="P40" s="1"/>
      <c r="Q40" s="1"/>
      <c r="R40" s="1"/>
      <c r="S40" s="1"/>
      <c r="T40" s="1"/>
      <c r="U40" s="1"/>
      <c r="V40" s="1"/>
      <c r="W40" s="1"/>
      <c r="X40" s="1"/>
      <c r="Y40" s="1"/>
      <c r="Z40" s="1"/>
      <c r="AA40" s="1"/>
      <c r="AB40" s="1"/>
      <c r="AC40" s="1"/>
      <c r="AD40" s="1"/>
    </row>
    <row r="41" spans="1:30" ht="22.5" x14ac:dyDescent="0.25">
      <c r="A41" s="83">
        <f t="shared" si="9"/>
        <v>6</v>
      </c>
      <c r="B41" s="81">
        <f t="shared" si="7"/>
        <v>0</v>
      </c>
      <c r="C41" s="82" t="str">
        <f t="shared" si="8"/>
        <v>Geprogrammeerde vragenlijst buitenlandse vrachtwagenchauffeurs</v>
      </c>
      <c r="D41" s="96"/>
      <c r="E41" s="114"/>
      <c r="F41" s="115"/>
      <c r="G41" s="116"/>
      <c r="H41" s="86"/>
      <c r="I41" s="114"/>
      <c r="J41" s="115"/>
      <c r="K41" s="116"/>
      <c r="L41" s="68" t="str">
        <f t="shared" si="10"/>
        <v>Klopt met Totale extra kosten</v>
      </c>
      <c r="M41" s="1"/>
      <c r="N41" s="1"/>
      <c r="O41" s="1"/>
      <c r="P41" s="1"/>
      <c r="Q41" s="1"/>
      <c r="R41" s="1"/>
      <c r="S41" s="1"/>
      <c r="T41" s="1"/>
      <c r="U41" s="1"/>
      <c r="V41" s="1"/>
      <c r="W41" s="1"/>
      <c r="X41" s="1"/>
      <c r="Y41" s="1"/>
      <c r="Z41" s="1"/>
      <c r="AA41" s="1"/>
      <c r="AB41" s="1"/>
      <c r="AC41" s="1"/>
      <c r="AD41" s="1"/>
    </row>
    <row r="42" spans="1:30" ht="45" x14ac:dyDescent="0.25">
      <c r="A42" s="83">
        <f t="shared" si="9"/>
        <v>7</v>
      </c>
      <c r="B42" s="81">
        <f t="shared" si="7"/>
        <v>0</v>
      </c>
      <c r="C42" s="82" t="str">
        <f t="shared" si="8"/>
        <v>Eindrapport buitenlandse vrachtwagenchauffeurs inclusief alle bijbehorende documentatie en databestanden</v>
      </c>
      <c r="D42" s="96"/>
      <c r="E42" s="114"/>
      <c r="F42" s="115"/>
      <c r="G42" s="116"/>
      <c r="H42" s="86"/>
      <c r="I42" s="114"/>
      <c r="J42" s="115"/>
      <c r="K42" s="116"/>
      <c r="L42" s="68" t="str">
        <f t="shared" si="10"/>
        <v>Klopt met Totale extra kosten</v>
      </c>
      <c r="M42" s="1"/>
      <c r="N42" s="1"/>
      <c r="O42" s="1"/>
      <c r="P42" s="1"/>
      <c r="Q42" s="1"/>
      <c r="R42" s="1"/>
      <c r="S42" s="1"/>
      <c r="T42" s="1"/>
      <c r="U42" s="1"/>
      <c r="V42" s="1"/>
      <c r="W42" s="1"/>
      <c r="X42" s="1"/>
      <c r="Y42" s="1"/>
      <c r="Z42" s="1"/>
      <c r="AA42" s="1"/>
      <c r="AB42" s="1"/>
      <c r="AC42" s="1"/>
      <c r="AD42" s="1"/>
    </row>
    <row r="43" spans="1:30" ht="29.1" customHeight="1" x14ac:dyDescent="0.25">
      <c r="A43" s="83">
        <f t="shared" si="9"/>
        <v>8</v>
      </c>
      <c r="B43" s="81">
        <f t="shared" si="7"/>
        <v>0</v>
      </c>
      <c r="C43" s="82" t="str">
        <f t="shared" si="8"/>
        <v>Geprogrammeerde vragenlijst Binnenvaart</v>
      </c>
      <c r="D43" s="96"/>
      <c r="E43" s="114"/>
      <c r="F43" s="115"/>
      <c r="G43" s="116"/>
      <c r="H43" s="86"/>
      <c r="I43" s="114"/>
      <c r="J43" s="115"/>
      <c r="K43" s="116"/>
      <c r="L43" s="68" t="str">
        <f t="shared" si="10"/>
        <v>Klopt met Totale extra kosten</v>
      </c>
      <c r="M43" s="1"/>
      <c r="N43" s="1"/>
      <c r="O43" s="1"/>
      <c r="P43" s="1"/>
      <c r="Q43" s="1"/>
      <c r="R43" s="1"/>
      <c r="S43" s="1"/>
      <c r="T43" s="1"/>
      <c r="U43" s="1"/>
      <c r="V43" s="1"/>
      <c r="W43" s="1"/>
      <c r="X43" s="1"/>
      <c r="Y43" s="1"/>
      <c r="Z43" s="1"/>
      <c r="AA43" s="1"/>
      <c r="AB43" s="1"/>
      <c r="AC43" s="1"/>
      <c r="AD43" s="1"/>
    </row>
    <row r="44" spans="1:30" ht="33.75" x14ac:dyDescent="0.25">
      <c r="A44" s="83">
        <f t="shared" si="9"/>
        <v>9</v>
      </c>
      <c r="B44" s="81">
        <f t="shared" si="7"/>
        <v>0</v>
      </c>
      <c r="C44" s="82" t="str">
        <f t="shared" si="8"/>
        <v>Eindrapport Binnenvaart inclusief alle bijbehorende documentatie en databestanden</v>
      </c>
      <c r="D44" s="96"/>
      <c r="E44" s="114"/>
      <c r="F44" s="115"/>
      <c r="G44" s="116"/>
      <c r="H44" s="86"/>
      <c r="I44" s="114"/>
      <c r="J44" s="115"/>
      <c r="K44" s="116"/>
      <c r="L44" s="68" t="str">
        <f t="shared" si="10"/>
        <v>Klopt met Totale extra kosten</v>
      </c>
      <c r="M44" s="1"/>
      <c r="N44" s="1"/>
      <c r="O44" s="1"/>
      <c r="P44" s="1"/>
      <c r="Q44" s="1"/>
      <c r="R44" s="1"/>
      <c r="S44" s="1"/>
      <c r="T44" s="1"/>
      <c r="U44" s="1"/>
      <c r="V44" s="1"/>
      <c r="W44" s="1"/>
      <c r="X44" s="1"/>
      <c r="Y44" s="1"/>
      <c r="Z44" s="1"/>
      <c r="AA44" s="1"/>
      <c r="AB44" s="1"/>
      <c r="AC44" s="1"/>
      <c r="AD44" s="1"/>
    </row>
    <row r="45" spans="1:30" ht="22.5" x14ac:dyDescent="0.25">
      <c r="A45" s="83">
        <f t="shared" ref="A45:A46" si="11">A17</f>
        <v>10</v>
      </c>
      <c r="B45" s="81">
        <f t="shared" ref="B45:B46" si="12">J17</f>
        <v>0</v>
      </c>
      <c r="C45" s="82" t="str">
        <f t="shared" si="8"/>
        <v>Geprogrammeerde vragenlijst Passagiersvaart</v>
      </c>
      <c r="D45" s="96"/>
      <c r="E45" s="114"/>
      <c r="F45" s="115"/>
      <c r="G45" s="116"/>
      <c r="H45" s="86"/>
      <c r="I45" s="114"/>
      <c r="J45" s="115"/>
      <c r="K45" s="116"/>
      <c r="L45" s="68" t="str">
        <f t="shared" si="10"/>
        <v>Klopt met Totale extra kosten</v>
      </c>
      <c r="M45" s="1"/>
      <c r="N45" s="1"/>
      <c r="O45" s="1"/>
      <c r="P45" s="1"/>
      <c r="Q45" s="1"/>
      <c r="R45" s="1"/>
      <c r="S45" s="1"/>
      <c r="T45" s="1"/>
      <c r="U45" s="1"/>
      <c r="V45" s="1"/>
      <c r="W45" s="1"/>
      <c r="X45" s="1"/>
      <c r="Y45" s="1"/>
      <c r="Z45" s="1"/>
      <c r="AA45" s="1"/>
      <c r="AB45" s="1"/>
      <c r="AC45" s="1"/>
      <c r="AD45" s="1"/>
    </row>
    <row r="46" spans="1:30" ht="32.25" customHeight="1" x14ac:dyDescent="0.25">
      <c r="A46" s="83">
        <f t="shared" si="11"/>
        <v>11</v>
      </c>
      <c r="B46" s="81">
        <f t="shared" si="12"/>
        <v>0</v>
      </c>
      <c r="C46" s="82" t="str">
        <f t="shared" si="8"/>
        <v>Eindrapport Passagiersvaart inclusief alle bijbehorende documentatie en databestanden</v>
      </c>
      <c r="D46" s="96"/>
      <c r="E46" s="114"/>
      <c r="F46" s="115"/>
      <c r="G46" s="116"/>
      <c r="H46" s="86"/>
      <c r="I46" s="114"/>
      <c r="J46" s="115"/>
      <c r="K46" s="116"/>
      <c r="L46" s="68" t="str">
        <f t="shared" si="10"/>
        <v>Klopt met Totale extra kosten</v>
      </c>
      <c r="M46" s="1"/>
      <c r="N46" s="1"/>
      <c r="O46" s="1"/>
      <c r="P46" s="1"/>
      <c r="Q46" s="1"/>
      <c r="R46" s="1"/>
      <c r="S46" s="1"/>
      <c r="T46" s="1"/>
      <c r="U46" s="1"/>
      <c r="V46" s="1"/>
      <c r="W46" s="1"/>
      <c r="X46" s="1"/>
      <c r="Y46" s="1"/>
      <c r="Z46" s="1"/>
      <c r="AA46" s="1"/>
      <c r="AB46" s="1"/>
      <c r="AC46" s="1"/>
      <c r="AD46" s="1"/>
    </row>
    <row r="47" spans="1:30" ht="29.1" customHeight="1" x14ac:dyDescent="0.25">
      <c r="A47" s="83">
        <f t="shared" ref="A47:A53" si="13">A19</f>
        <v>12</v>
      </c>
      <c r="B47" s="81">
        <f t="shared" ref="B47:B53" si="14">J19</f>
        <v>0</v>
      </c>
      <c r="C47" s="82" t="str">
        <f t="shared" ref="C47:C53" si="15">C19</f>
        <v>Geprogrammeerde vragenlijst Recreatievaart</v>
      </c>
      <c r="D47" s="96"/>
      <c r="E47" s="114"/>
      <c r="F47" s="115"/>
      <c r="G47" s="116"/>
      <c r="H47" s="86"/>
      <c r="I47" s="114"/>
      <c r="J47" s="115"/>
      <c r="K47" s="116"/>
      <c r="L47" s="68" t="str">
        <f t="shared" si="10"/>
        <v>Klopt met Totale extra kosten</v>
      </c>
      <c r="M47" s="1"/>
      <c r="N47" s="1"/>
      <c r="O47" s="1"/>
      <c r="P47" s="1"/>
      <c r="Q47" s="1"/>
      <c r="R47" s="1"/>
      <c r="S47" s="1"/>
      <c r="T47" s="1"/>
      <c r="U47" s="1"/>
      <c r="V47" s="1"/>
      <c r="W47" s="1"/>
      <c r="X47" s="1"/>
      <c r="Y47" s="1"/>
      <c r="Z47" s="1"/>
      <c r="AA47" s="1"/>
      <c r="AB47" s="1"/>
      <c r="AC47" s="1"/>
      <c r="AD47" s="1"/>
    </row>
    <row r="48" spans="1:30" ht="33.75" x14ac:dyDescent="0.25">
      <c r="A48" s="83">
        <f t="shared" si="13"/>
        <v>13</v>
      </c>
      <c r="B48" s="81">
        <f t="shared" si="14"/>
        <v>0</v>
      </c>
      <c r="C48" s="82" t="str">
        <f t="shared" si="15"/>
        <v>Eindrapport Recreatievaart inclusief alle bijbehorende documentatie en databestanden</v>
      </c>
      <c r="D48" s="96"/>
      <c r="E48" s="114"/>
      <c r="F48" s="115"/>
      <c r="G48" s="116"/>
      <c r="H48" s="86"/>
      <c r="I48" s="114"/>
      <c r="J48" s="115"/>
      <c r="K48" s="116"/>
      <c r="L48" s="68" t="str">
        <f t="shared" si="10"/>
        <v>Klopt met Totale extra kosten</v>
      </c>
      <c r="M48" s="1"/>
      <c r="N48" s="1"/>
      <c r="O48" s="1"/>
      <c r="P48" s="1"/>
      <c r="Q48" s="1"/>
      <c r="R48" s="1"/>
      <c r="S48" s="1"/>
      <c r="T48" s="1"/>
      <c r="U48" s="1"/>
      <c r="V48" s="1"/>
      <c r="W48" s="1"/>
      <c r="X48" s="1"/>
      <c r="Y48" s="1"/>
      <c r="Z48" s="1"/>
      <c r="AA48" s="1"/>
      <c r="AB48" s="1"/>
      <c r="AC48" s="1"/>
      <c r="AD48" s="1"/>
    </row>
    <row r="49" spans="1:30" ht="29.1" customHeight="1" x14ac:dyDescent="0.25">
      <c r="A49" s="83">
        <f t="shared" si="13"/>
        <v>14</v>
      </c>
      <c r="B49" s="81">
        <f t="shared" si="14"/>
        <v>0</v>
      </c>
      <c r="C49" s="82" t="str">
        <f t="shared" si="15"/>
        <v>Geprogrammeerde vragenlijst Zeevaart</v>
      </c>
      <c r="D49" s="96"/>
      <c r="E49" s="114"/>
      <c r="F49" s="115"/>
      <c r="G49" s="116"/>
      <c r="H49" s="86"/>
      <c r="I49" s="114"/>
      <c r="J49" s="115"/>
      <c r="K49" s="116"/>
      <c r="L49" s="68" t="str">
        <f t="shared" si="10"/>
        <v>Klopt met Totale extra kosten</v>
      </c>
      <c r="M49" s="1"/>
      <c r="N49" s="1"/>
      <c r="O49" s="1"/>
      <c r="P49" s="1"/>
      <c r="Q49" s="1"/>
      <c r="R49" s="1"/>
      <c r="S49" s="1"/>
      <c r="T49" s="1"/>
      <c r="U49" s="1"/>
      <c r="V49" s="1"/>
      <c r="W49" s="1"/>
      <c r="X49" s="1"/>
      <c r="Y49" s="1"/>
      <c r="Z49" s="1"/>
      <c r="AA49" s="1"/>
      <c r="AB49" s="1"/>
      <c r="AC49" s="1"/>
      <c r="AD49" s="1"/>
    </row>
    <row r="50" spans="1:30" ht="33.75" x14ac:dyDescent="0.25">
      <c r="A50" s="83">
        <f t="shared" si="13"/>
        <v>15</v>
      </c>
      <c r="B50" s="81">
        <f t="shared" si="14"/>
        <v>0</v>
      </c>
      <c r="C50" s="82" t="str">
        <f t="shared" si="15"/>
        <v>Eindrapport Zeevaart inclusief alle bijbehorende documentatie en databestanden</v>
      </c>
      <c r="D50" s="96"/>
      <c r="E50" s="114"/>
      <c r="F50" s="115"/>
      <c r="G50" s="116"/>
      <c r="H50" s="86"/>
      <c r="I50" s="114"/>
      <c r="J50" s="115"/>
      <c r="K50" s="116"/>
      <c r="L50" s="68" t="str">
        <f t="shared" si="10"/>
        <v>Klopt met Totale extra kosten</v>
      </c>
      <c r="M50" s="1"/>
      <c r="N50" s="1"/>
      <c r="O50" s="1"/>
      <c r="P50" s="1"/>
      <c r="Q50" s="1"/>
      <c r="R50" s="1"/>
      <c r="S50" s="1"/>
      <c r="T50" s="1"/>
      <c r="U50" s="1"/>
      <c r="V50" s="1"/>
      <c r="W50" s="1"/>
      <c r="X50" s="1"/>
      <c r="Y50" s="1"/>
      <c r="Z50" s="1"/>
      <c r="AA50" s="1"/>
      <c r="AB50" s="1"/>
      <c r="AC50" s="1"/>
      <c r="AD50" s="1"/>
    </row>
    <row r="51" spans="1:30" ht="29.1" customHeight="1" x14ac:dyDescent="0.25">
      <c r="A51" s="83">
        <f t="shared" si="13"/>
        <v>16</v>
      </c>
      <c r="B51" s="81">
        <f t="shared" si="14"/>
        <v>0</v>
      </c>
      <c r="C51" s="82" t="str">
        <f t="shared" si="15"/>
        <v>Geprogrammeerde vragenlijst Loodsen</v>
      </c>
      <c r="D51" s="96"/>
      <c r="E51" s="114"/>
      <c r="F51" s="115"/>
      <c r="G51" s="116"/>
      <c r="H51" s="86"/>
      <c r="I51" s="114"/>
      <c r="J51" s="115"/>
      <c r="K51" s="116"/>
      <c r="L51" s="68" t="str">
        <f t="shared" si="10"/>
        <v>Klopt met Totale extra kosten</v>
      </c>
      <c r="M51" s="1"/>
      <c r="N51" s="1"/>
      <c r="O51" s="1"/>
      <c r="P51" s="1"/>
      <c r="Q51" s="1"/>
      <c r="R51" s="1"/>
      <c r="S51" s="1"/>
      <c r="T51" s="1"/>
      <c r="U51" s="1"/>
      <c r="V51" s="1"/>
      <c r="W51" s="1"/>
      <c r="X51" s="1"/>
      <c r="Y51" s="1"/>
      <c r="Z51" s="1"/>
      <c r="AA51" s="1"/>
      <c r="AB51" s="1"/>
      <c r="AC51" s="1"/>
      <c r="AD51" s="1"/>
    </row>
    <row r="52" spans="1:30" ht="33.75" x14ac:dyDescent="0.25">
      <c r="A52" s="83">
        <f t="shared" si="13"/>
        <v>17</v>
      </c>
      <c r="B52" s="81">
        <f t="shared" si="14"/>
        <v>0</v>
      </c>
      <c r="C52" s="82" t="str">
        <f t="shared" si="15"/>
        <v>Eindrapport Loodsen inclusief alle bijbehorende documentatie en databestanden</v>
      </c>
      <c r="D52" s="96"/>
      <c r="E52" s="114"/>
      <c r="F52" s="115"/>
      <c r="G52" s="116"/>
      <c r="H52" s="86"/>
      <c r="I52" s="114"/>
      <c r="J52" s="115"/>
      <c r="K52" s="116"/>
      <c r="L52" s="68" t="str">
        <f t="shared" si="10"/>
        <v>Klopt met Totale extra kosten</v>
      </c>
      <c r="M52" s="1"/>
      <c r="N52" s="1"/>
      <c r="O52" s="1"/>
      <c r="P52" s="1"/>
      <c r="Q52" s="1"/>
      <c r="R52" s="1"/>
      <c r="S52" s="1"/>
      <c r="T52" s="1"/>
      <c r="U52" s="1"/>
      <c r="V52" s="1"/>
      <c r="W52" s="1"/>
      <c r="X52" s="1"/>
      <c r="Y52" s="1"/>
      <c r="Z52" s="1"/>
      <c r="AA52" s="1"/>
      <c r="AB52" s="1"/>
      <c r="AC52" s="1"/>
      <c r="AD52" s="1"/>
    </row>
    <row r="53" spans="1:30" ht="33.75" x14ac:dyDescent="0.25">
      <c r="A53" s="83">
        <f t="shared" si="13"/>
        <v>18</v>
      </c>
      <c r="B53" s="81">
        <f t="shared" si="14"/>
        <v>0</v>
      </c>
      <c r="C53" s="82" t="str">
        <f t="shared" si="15"/>
        <v>Oplevering compleet digitaal projectdossier (inclusief voortgangsrapportages en projectevaluatie)</v>
      </c>
      <c r="D53" s="96"/>
      <c r="E53" s="114"/>
      <c r="F53" s="115"/>
      <c r="G53" s="116"/>
      <c r="H53" s="86"/>
      <c r="I53" s="114"/>
      <c r="J53" s="115"/>
      <c r="K53" s="116"/>
      <c r="L53" s="68" t="str">
        <f t="shared" si="10"/>
        <v>Klopt met Totale extra kosten</v>
      </c>
      <c r="M53" s="1"/>
      <c r="N53" s="1"/>
      <c r="O53" s="1"/>
      <c r="P53" s="1"/>
      <c r="Q53" s="1"/>
      <c r="R53" s="1"/>
      <c r="S53" s="1"/>
      <c r="T53" s="1"/>
      <c r="U53" s="1"/>
      <c r="V53" s="1"/>
      <c r="W53" s="1"/>
      <c r="X53" s="1"/>
      <c r="Y53" s="1"/>
      <c r="Z53" s="1"/>
      <c r="AA53" s="1"/>
      <c r="AB53" s="1"/>
      <c r="AC53" s="1"/>
      <c r="AD53" s="1"/>
    </row>
    <row r="54" spans="1:30" x14ac:dyDescent="0.25">
      <c r="A54" s="29" t="s">
        <v>5</v>
      </c>
      <c r="B54" s="30"/>
      <c r="C54" s="30"/>
      <c r="D54" s="30"/>
      <c r="E54" s="30"/>
      <c r="F54" s="30"/>
      <c r="G54" s="30"/>
      <c r="H54" s="30"/>
      <c r="I54" s="30"/>
      <c r="J54" s="30"/>
      <c r="K54" s="30"/>
      <c r="L54" s="66"/>
      <c r="M54" s="7"/>
      <c r="N54" s="1"/>
      <c r="O54" s="1"/>
      <c r="P54" s="1"/>
      <c r="Q54" s="1"/>
      <c r="R54" s="1"/>
      <c r="S54" s="1"/>
      <c r="T54" s="1"/>
      <c r="U54" s="1"/>
      <c r="V54" s="1"/>
      <c r="W54" s="1"/>
      <c r="X54" s="1"/>
      <c r="Y54" s="1"/>
      <c r="Z54" s="1"/>
      <c r="AA54" s="1"/>
      <c r="AB54" s="1"/>
    </row>
    <row r="55" spans="1:30" x14ac:dyDescent="0.25">
      <c r="A55" s="31" t="s">
        <v>32</v>
      </c>
      <c r="B55" s="32"/>
      <c r="C55" s="32"/>
      <c r="D55" s="32"/>
      <c r="E55" s="32"/>
      <c r="F55" s="32"/>
      <c r="G55" s="32"/>
      <c r="H55" s="32"/>
      <c r="I55" s="32"/>
      <c r="J55" s="32"/>
      <c r="K55" s="32"/>
      <c r="L55" s="67"/>
      <c r="M55" s="7"/>
      <c r="N55" s="1"/>
      <c r="O55" s="1"/>
      <c r="P55" s="1"/>
      <c r="Q55" s="1"/>
      <c r="R55" s="1"/>
      <c r="S55" s="1"/>
      <c r="T55" s="1"/>
      <c r="U55" s="1"/>
      <c r="V55" s="1"/>
      <c r="W55" s="1"/>
      <c r="X55" s="1"/>
      <c r="Y55" s="1"/>
      <c r="Z55" s="1"/>
      <c r="AA55" s="1"/>
      <c r="AB55" s="1"/>
    </row>
    <row r="56" spans="1:30" x14ac:dyDescent="0.25">
      <c r="A56" s="31" t="s">
        <v>67</v>
      </c>
      <c r="B56" s="32"/>
      <c r="C56" s="32"/>
      <c r="D56" s="32"/>
      <c r="E56" s="32"/>
      <c r="F56" s="32"/>
      <c r="G56" s="32"/>
      <c r="H56" s="32"/>
      <c r="I56" s="32"/>
      <c r="J56" s="32"/>
      <c r="K56" s="32"/>
      <c r="L56" s="67"/>
      <c r="M56" s="7"/>
      <c r="N56" s="1"/>
      <c r="O56" s="1"/>
      <c r="P56" s="1"/>
      <c r="Q56" s="1"/>
      <c r="R56" s="1"/>
      <c r="S56" s="1"/>
      <c r="T56" s="1"/>
      <c r="U56" s="1"/>
      <c r="V56" s="1"/>
      <c r="W56" s="1"/>
      <c r="X56" s="1"/>
      <c r="Y56" s="1"/>
      <c r="Z56" s="1"/>
      <c r="AA56" s="1"/>
      <c r="AB56" s="1"/>
    </row>
    <row r="57" spans="1:30" x14ac:dyDescent="0.25">
      <c r="A57" s="69" t="s">
        <v>66</v>
      </c>
      <c r="B57" s="32"/>
      <c r="C57" s="32"/>
      <c r="D57" s="32"/>
      <c r="E57" s="32"/>
      <c r="F57" s="32"/>
      <c r="G57" s="32"/>
      <c r="H57" s="32"/>
      <c r="I57" s="32"/>
      <c r="J57" s="32"/>
      <c r="K57" s="32"/>
      <c r="L57" s="67"/>
      <c r="M57" s="7"/>
      <c r="N57" s="1"/>
      <c r="O57" s="1"/>
      <c r="P57" s="1"/>
      <c r="Q57" s="1"/>
      <c r="R57" s="1"/>
      <c r="S57" s="1"/>
      <c r="T57" s="1"/>
      <c r="U57" s="1"/>
      <c r="V57" s="1"/>
      <c r="W57" s="1"/>
      <c r="X57" s="1"/>
      <c r="Y57" s="1"/>
      <c r="Z57" s="1"/>
      <c r="AA57" s="1"/>
      <c r="AB57" s="1"/>
    </row>
    <row r="58" spans="1:30" x14ac:dyDescent="0.25">
      <c r="A58" s="31" t="s">
        <v>45</v>
      </c>
      <c r="B58" s="33"/>
      <c r="C58" s="33"/>
      <c r="D58" s="34"/>
      <c r="E58" s="34"/>
      <c r="F58" s="32"/>
      <c r="G58" s="32"/>
      <c r="H58" s="32"/>
      <c r="I58" s="32"/>
      <c r="J58" s="32"/>
      <c r="K58" s="32"/>
      <c r="L58" s="67"/>
      <c r="M58" s="7"/>
      <c r="N58" s="1"/>
      <c r="O58" s="1"/>
      <c r="P58" s="1"/>
      <c r="Q58" s="1"/>
      <c r="R58" s="1"/>
      <c r="S58" s="1"/>
      <c r="T58" s="1"/>
      <c r="U58" s="1"/>
      <c r="V58" s="1"/>
      <c r="W58" s="1"/>
      <c r="X58" s="1"/>
      <c r="Y58" s="1"/>
      <c r="Z58" s="1"/>
      <c r="AA58" s="1"/>
      <c r="AB58" s="1"/>
    </row>
    <row r="59" spans="1:30" x14ac:dyDescent="0.25">
      <c r="A59" s="31" t="s">
        <v>31</v>
      </c>
      <c r="B59" s="33"/>
      <c r="C59" s="33"/>
      <c r="D59" s="34"/>
      <c r="E59" s="34"/>
      <c r="F59" s="32"/>
      <c r="G59" s="32"/>
      <c r="H59" s="32"/>
      <c r="I59" s="32"/>
      <c r="J59" s="32"/>
      <c r="K59" s="32"/>
      <c r="L59" s="67"/>
      <c r="M59" s="7"/>
      <c r="N59" s="1"/>
      <c r="O59" s="1"/>
      <c r="P59" s="1"/>
      <c r="Q59" s="1"/>
      <c r="R59" s="1"/>
      <c r="S59" s="1"/>
      <c r="T59" s="1"/>
      <c r="U59" s="1"/>
      <c r="V59" s="1"/>
      <c r="W59" s="1"/>
      <c r="X59" s="1"/>
      <c r="Y59" s="1"/>
      <c r="Z59" s="1"/>
      <c r="AA59" s="1"/>
      <c r="AB59" s="1"/>
    </row>
    <row r="60" spans="1:30" x14ac:dyDescent="0.25">
      <c r="A60" s="31" t="s">
        <v>46</v>
      </c>
      <c r="B60" s="33"/>
      <c r="C60" s="33"/>
      <c r="D60" s="34"/>
      <c r="E60" s="34"/>
      <c r="F60" s="32"/>
      <c r="G60" s="32"/>
      <c r="H60" s="32"/>
      <c r="I60" s="32"/>
      <c r="J60" s="32"/>
      <c r="K60" s="32"/>
      <c r="L60" s="67"/>
      <c r="M60" s="7"/>
      <c r="N60" s="1"/>
      <c r="O60" s="1"/>
      <c r="P60" s="1"/>
      <c r="Q60" s="1"/>
      <c r="R60" s="1"/>
      <c r="S60" s="1"/>
      <c r="T60" s="1"/>
      <c r="U60" s="1"/>
      <c r="V60" s="1"/>
      <c r="W60" s="1"/>
      <c r="X60" s="1"/>
      <c r="Y60" s="1"/>
      <c r="Z60" s="1"/>
      <c r="AA60" s="1"/>
      <c r="AB60" s="1"/>
    </row>
    <row r="61" spans="1:30" x14ac:dyDescent="0.25">
      <c r="A61" s="97" t="s">
        <v>47</v>
      </c>
      <c r="B61" s="98"/>
      <c r="C61" s="98"/>
      <c r="D61" s="99"/>
      <c r="E61" s="99"/>
      <c r="F61" s="100"/>
      <c r="G61" s="100"/>
      <c r="H61" s="100"/>
      <c r="I61" s="100"/>
      <c r="J61" s="100"/>
      <c r="K61" s="100"/>
      <c r="L61" s="101"/>
      <c r="M61" s="7"/>
      <c r="N61" s="1"/>
      <c r="O61" s="1"/>
      <c r="P61" s="1"/>
      <c r="Q61" s="1"/>
      <c r="R61" s="1"/>
      <c r="S61" s="1"/>
      <c r="T61" s="1"/>
      <c r="U61" s="1"/>
      <c r="V61" s="1"/>
      <c r="W61" s="1"/>
      <c r="X61" s="1"/>
      <c r="Y61" s="1"/>
      <c r="Z61" s="1"/>
      <c r="AA61" s="1"/>
      <c r="AB61" s="1"/>
    </row>
    <row r="62" spans="1:30" x14ac:dyDescent="0.25">
      <c r="D62" s="105"/>
      <c r="H62" s="105"/>
    </row>
  </sheetData>
  <sheetProtection algorithmName="SHA-512" hashValue="KMZ9ga+ptAkXwlkLnuSYaXyDCSedNa75pR2LsKtGjM+0NksKoanYwuykTkTemR2HRP4LqZrL2bRu5hDjTv1DZQ==" saltValue="Guzmq9aLkaZCenZG+inFYA==" spinCount="100000" sheet="1" objects="1" scenarios="1"/>
  <mergeCells count="42">
    <mergeCell ref="E46:G46"/>
    <mergeCell ref="I45:K45"/>
    <mergeCell ref="I46:K46"/>
    <mergeCell ref="I51:K51"/>
    <mergeCell ref="I52:K52"/>
    <mergeCell ref="E51:G51"/>
    <mergeCell ref="E52:G52"/>
    <mergeCell ref="I35:K35"/>
    <mergeCell ref="E50:G50"/>
    <mergeCell ref="E49:G49"/>
    <mergeCell ref="E38:G38"/>
    <mergeCell ref="E39:G39"/>
    <mergeCell ref="E40:G40"/>
    <mergeCell ref="E43:G43"/>
    <mergeCell ref="E44:G44"/>
    <mergeCell ref="I41:K41"/>
    <mergeCell ref="I42:K42"/>
    <mergeCell ref="E41:G41"/>
    <mergeCell ref="E42:G42"/>
    <mergeCell ref="E45:G45"/>
    <mergeCell ref="E53:G53"/>
    <mergeCell ref="I36:K36"/>
    <mergeCell ref="I37:K37"/>
    <mergeCell ref="I38:K38"/>
    <mergeCell ref="I39:K39"/>
    <mergeCell ref="I40:K40"/>
    <mergeCell ref="I43:K43"/>
    <mergeCell ref="I44:K44"/>
    <mergeCell ref="I47:K47"/>
    <mergeCell ref="I48:K48"/>
    <mergeCell ref="I49:K49"/>
    <mergeCell ref="I50:K50"/>
    <mergeCell ref="I53:K53"/>
    <mergeCell ref="E37:G37"/>
    <mergeCell ref="E47:G47"/>
    <mergeCell ref="E48:G48"/>
    <mergeCell ref="G29:H29"/>
    <mergeCell ref="D3:F3"/>
    <mergeCell ref="D4:F4"/>
    <mergeCell ref="D5:F5"/>
    <mergeCell ref="E36:G36"/>
    <mergeCell ref="E35:G35"/>
  </mergeCells>
  <phoneticPr fontId="2" type="noConversion"/>
  <pageMargins left="0.51181102362204722" right="0.51181102362204722" top="0.51181102362204722" bottom="0.51181102362204722"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p:properties xmlns:p="http://schemas.microsoft.com/office/2006/metadata/properties" xmlns:xsi="http://www.w3.org/2001/XMLSchema-instance" xmlns:pc="http://schemas.microsoft.com/office/infopath/2007/PartnerControls">
  <documentManagement>
    <_dlc_DocId xmlns="8e1045ac-0b82-40fe-920e-cc29b5d64b72">SW00-1515930402-221</_dlc_DocId>
    <_dlc_DocIdUrl xmlns="8e1045ac-0b82-40fe-920e-cc29b5d64b72">
      <Url>https://samenwerken.sp01.intranet.rws.nl/sites/vpr0001183/_layouts/15/DocIdRedir.aspx?ID=SW00-1515930402-221</Url>
      <Description>SW00-1515930402-221</Description>
    </_dlc_DocIdUrl>
    <_Publisher xmlns="http://schemas.microsoft.com/sharepoint/v3/fields" xsi:nil="true"/>
    <Publicatie_x0020_datum xmlns="8e1045ac-0b82-40fe-920e-cc29b5d64b72">2022-10-03T22:00:00+00:00</Publicatie_x0020_datum>
    <Documentbeheerder_x0020__x002b__x0020_vervanger xmlns="36523163-0667-4c05-aaa3-4a315cb03168">
      <UserInfo>
        <DisplayName>i:05.t|adfs provider|allard.hiddink@rws.nl,#i:05.t|adfs provider|allard.hiddink@rws.nl,#allard.hiddink@rws.nl,#,#Hiddink, Allard (RWS WVL),#,#,#Dhr.</DisplayName>
        <AccountId>15</AccountId>
        <AccountType/>
      </UserInfo>
    </Documentbeheerder_x0020__x002b__x0020_vervanger>
    <Samenvatting xmlns="8e1045ac-0b82-40fe-920e-cc29b5d64b72">Staat van tarieven (vereenvoudigd)</Samenvatting>
    <Document_x0020_status12 xmlns="8e1045ac-0b82-40fe-920e-cc29b5d64b72">Definitief</Document_x0020_status12>
    <Type_x0020_Inkoop xmlns="36523163-0667-4c05-aaa3-4a315cb03168">
      <Value>LIGHT</Value>
      <Value>ARVODI evo</Value>
    </Type_x0020_Inkoop>
    <_dlc_DocIdPersistId xmlns="8e1045ac-0b82-40fe-920e-cc29b5d64b72"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Inkoopformat" ma:contentTypeID="0x0101007D98DB8BEED6924EAA1058F3FD98DAB60200B8F3117A51A6A747A278C8E6A2E7C900" ma:contentTypeVersion="15" ma:contentTypeDescription="" ma:contentTypeScope="" ma:versionID="90f588ea33a2c9d1c22ba1a7276f385d">
  <xsd:schema xmlns:xsd="http://www.w3.org/2001/XMLSchema" xmlns:xs="http://www.w3.org/2001/XMLSchema" xmlns:p="http://schemas.microsoft.com/office/2006/metadata/properties" xmlns:ns2="http://schemas.microsoft.com/sharepoint/v3/fields" xmlns:ns3="8e1045ac-0b82-40fe-920e-cc29b5d64b72" xmlns:ns4="36523163-0667-4c05-aaa3-4a315cb03168" targetNamespace="http://schemas.microsoft.com/office/2006/metadata/properties" ma:root="true" ma:fieldsID="55989f8dd6aa4b0b9829c020fa90b24a" ns2:_="" ns3:_="" ns4:_="">
    <xsd:import namespace="http://schemas.microsoft.com/sharepoint/v3/fields"/>
    <xsd:import namespace="8e1045ac-0b82-40fe-920e-cc29b5d64b72"/>
    <xsd:import namespace="36523163-0667-4c05-aaa3-4a315cb03168"/>
    <xsd:element name="properties">
      <xsd:complexType>
        <xsd:sequence>
          <xsd:element name="documentManagement">
            <xsd:complexType>
              <xsd:all>
                <xsd:element ref="ns2:_Publisher" minOccurs="0"/>
                <xsd:element ref="ns3:Publicatie_x0020_datum" minOccurs="0"/>
                <xsd:element ref="ns3:Samenvatting"/>
                <xsd:element ref="ns3:Document_x0020_status12"/>
                <xsd:element ref="ns4:Type_x0020_Inkoop" minOccurs="0"/>
                <xsd:element ref="ns4:Documentbeheerder_x0020__x002b__x0020_vervanger"/>
                <xsd:element ref="ns3:_dlc_DocId" minOccurs="0"/>
                <xsd:element ref="ns3:_dlc_DocIdUrl" minOccurs="0"/>
                <xsd:element ref="ns3: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Publisher" ma:index="3" nillable="true" ma:displayName="Uitgever" ma:description="De persoon, organisatie of service die deze bron heeft gepubliceerd" ma:internalName="_Publisher"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1045ac-0b82-40fe-920e-cc29b5d64b72" elementFormDefault="qualified">
    <xsd:import namespace="http://schemas.microsoft.com/office/2006/documentManagement/types"/>
    <xsd:import namespace="http://schemas.microsoft.com/office/infopath/2007/PartnerControls"/>
    <xsd:element name="Publicatie_x0020_datum" ma:index="4" nillable="true" ma:displayName="Publicatie datum" ma:default="[today]" ma:description="Datum van vandaag, indien anders aanpassen" ma:format="DateOnly" ma:internalName="Publicatie_x0020_datum" ma:readOnly="false">
      <xsd:simpleType>
        <xsd:restriction base="dms:DateTime"/>
      </xsd:simpleType>
    </xsd:element>
    <xsd:element name="Samenvatting" ma:index="5" ma:displayName="Samenvatting" ma:description="Geef hier een korte omschrijving van de inhoud op" ma:internalName="Samenvatting" ma:readOnly="false">
      <xsd:simpleType>
        <xsd:restriction base="dms:Note">
          <xsd:maxLength value="255"/>
        </xsd:restriction>
      </xsd:simpleType>
    </xsd:element>
    <xsd:element name="Document_x0020_status12" ma:index="7" ma:displayName="Document status" ma:default="Definitief" ma:format="Dropdown" ma:internalName="Document_x0020_status12" ma:readOnly="false">
      <xsd:simpleType>
        <xsd:restriction base="dms:Choice">
          <xsd:enumeration value="Concept"/>
          <xsd:enumeration value="Definitief"/>
        </xsd:restriction>
      </xsd:simpleType>
    </xsd:element>
    <xsd:element name="_dlc_DocId" ma:index="16" nillable="true" ma:displayName="Waarde van de document-id" ma:description="De waarde van de document-id die aan dit item is toegewezen." ma:internalName="_dlc_DocId" ma:readOnly="true">
      <xsd:simpleType>
        <xsd:restriction base="dms:Text"/>
      </xsd:simpleType>
    </xsd:element>
    <xsd:element name="_dlc_DocIdUrl" ma:index="1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Id blijven behouden" ma:description="Id behouden tijdens toevoegen." ma:hidden="true" ma:internalName="_dlc_DocIdPersistId" ma:readOnly="false">
      <xsd:simpleType>
        <xsd:restriction base="dms:Boolean"/>
      </xsd:simple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523163-0667-4c05-aaa3-4a315cb03168" elementFormDefault="qualified">
    <xsd:import namespace="http://schemas.microsoft.com/office/2006/documentManagement/types"/>
    <xsd:import namespace="http://schemas.microsoft.com/office/infopath/2007/PartnerControls"/>
    <xsd:element name="Type_x0020_Inkoop" ma:index="9" nillable="true" ma:displayName="Type Inkoop (werkproces)" ma:internalName="Type_x0020_Inkoop" ma:readOnly="false" ma:requiredMultiChoice="true">
      <xsd:complexType>
        <xsd:complexContent>
          <xsd:extension base="dms:MultiChoice">
            <xsd:sequence>
              <xsd:element name="Value" maxOccurs="unbounded" minOccurs="0" nillable="true">
                <xsd:simpleType>
                  <xsd:restriction base="dms:Choice">
                    <xsd:enumeration value="LIGHT"/>
                    <xsd:enumeration value="ARVODI evo"/>
                    <xsd:enumeration value="ARVODI mvo"/>
                    <xsd:enumeration value="ARVODI GUH"/>
                    <xsd:enumeration value="ARVODI EU aanbestedingen"/>
                    <xsd:enumeration value="ARIV/ARBIT"/>
                    <xsd:enumeration value="ROK Communicatie/Evenementen"/>
                    <xsd:enumeration value="SOK Ingenieursdiensten"/>
                    <xsd:enumeration value="KI Research instituten Wageningen"/>
                    <xsd:enumeration value="KI Deltares"/>
                    <xsd:enumeration value="KI InfraQuest"/>
                    <xsd:enumeration value="KI TNO"/>
                    <xsd:enumeration value="KI MARIN"/>
                    <xsd:enumeration value="KI Universiteiten"/>
                    <xsd:enumeration value="Bijdragen en subsidies"/>
                    <xsd:enumeration value="Overige contracten"/>
                  </xsd:restriction>
                </xsd:simpleType>
              </xsd:element>
            </xsd:sequence>
          </xsd:extension>
        </xsd:complexContent>
      </xsd:complexType>
    </xsd:element>
    <xsd:element name="Documentbeheerder_x0020__x002b__x0020_vervanger" ma:index="10" ma:displayName="Documentbeheerder + vervanger" ma:description="Documentbeheerder of vervanger zorgt voor actualiteit van het document" ma:list="UserInfo" ma:SharePointGroup="8" ma:internalName="Documentbeheerder_x0020__x002b__x0020_vervang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axOccurs="1" ma:index="2" ma:displayName="Auteur"/>
        <xsd:element ref="dcterms:created" minOccurs="0" maxOccurs="1"/>
        <xsd:element ref="dc:identifier" minOccurs="0" maxOccurs="1"/>
        <xsd:element name="contentType" minOccurs="0" maxOccurs="1" type="xsd:string" ma:index="8" ma:displayName="Inhoudstype" ma:readOnly="true"/>
        <xsd:element ref="dc:title" maxOccurs="1" ma:index="1" ma:displayName="Titel"/>
        <xsd:element ref="dc:subject" minOccurs="0" maxOccurs="1"/>
        <xsd:element ref="dc:description" minOccurs="0" maxOccurs="1"/>
        <xsd:element name="keywords" minOccurs="0" maxOccurs="1" type="xsd:string" ma:index="6" ma:displayName="Trefwoorden"/>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51A41C-0277-4FF2-B563-18E9C8C599F3}">
  <ds:schemaRefs>
    <ds:schemaRef ds:uri="http://schemas.microsoft.com/sharepoint/v3/contenttype/forms"/>
  </ds:schemaRefs>
</ds:datastoreItem>
</file>

<file path=customXml/itemProps2.xml><?xml version="1.0" encoding="utf-8"?>
<ds:datastoreItem xmlns:ds="http://schemas.openxmlformats.org/officeDocument/2006/customXml" ds:itemID="{7DDEC18F-B2AC-499B-9A34-F9C70C30372C}">
  <ds:schemaRefs>
    <ds:schemaRef ds:uri="http://purl.org/dc/elements/1.1/"/>
    <ds:schemaRef ds:uri="http://schemas.microsoft.com/sharepoint/v3/fields"/>
    <ds:schemaRef ds:uri="http://purl.org/dc/terms/"/>
    <ds:schemaRef ds:uri="http://schemas.openxmlformats.org/package/2006/metadata/core-properties"/>
    <ds:schemaRef ds:uri="http://www.w3.org/XML/1998/namespace"/>
    <ds:schemaRef ds:uri="http://schemas.microsoft.com/office/2006/documentManagement/types"/>
    <ds:schemaRef ds:uri="8e1045ac-0b82-40fe-920e-cc29b5d64b72"/>
    <ds:schemaRef ds:uri="36523163-0667-4c05-aaa3-4a315cb03168"/>
    <ds:schemaRef ds:uri="http://schemas.microsoft.com/office/2006/metadata/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1D257C04-2BE0-4339-94EC-2EF8D3B07FF4}">
  <ds:schemaRefs>
    <ds:schemaRef ds:uri="http://schemas.microsoft.com/sharepoint/events"/>
  </ds:schemaRefs>
</ds:datastoreItem>
</file>

<file path=customXml/itemProps4.xml><?xml version="1.0" encoding="utf-8"?>
<ds:datastoreItem xmlns:ds="http://schemas.openxmlformats.org/officeDocument/2006/customXml" ds:itemID="{9D199FB7-8373-4EFC-853F-913918699E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8e1045ac-0b82-40fe-920e-cc29b5d64b72"/>
    <ds:schemaRef ds:uri="36523163-0667-4c05-aaa3-4a315cb03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Staat van tarieven</vt:lpstr>
      <vt:lpstr>'Staat van tarieven'!Afdrukbereik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Staat van tarieven (vereenvoudigd)</dc:title>
  <dc:creator/>
  <cp:keywords/>
  <cp:lastModifiedBy/>
  <dcterms:created xsi:type="dcterms:W3CDTF">2015-06-05T18:19:34Z</dcterms:created>
  <dcterms:modified xsi:type="dcterms:W3CDTF">2025-07-08T08:22:08Z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0x0101007D98DB8BEED6924EAA1058F3FD98DAB60200B8F3117A51A6A747A278C8E6A2E7C900</vt:lpwstr>
  </property>
  <property fmtid="{D5CDD505-2E9C-101B-9397-08002B2CF9AE}" pid="3" name="_dlc_DocIdItemGuid">
    <vt:lpwstr>3181b8ca-c3b4-48c4-8901-305c4fe5d8bb</vt:lpwstr>
  </property>
</Properties>
</file>