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aevesbv.sharepoint.com/teams/BUNoordNIC/Gedeelde documenten/General/0. PROJECTEN/SWB Midden Twente/2024/4 Europese Aanbestedingen/4. EA Levering verkeersmeubilair en verkeersborden/05. Nota van Inlichtingen/"/>
    </mc:Choice>
  </mc:AlternateContent>
  <xr:revisionPtr revIDLastSave="2814" documentId="11_6D3BE55512D251E0B512EF2BD82AA488E886290E" xr6:coauthVersionLast="47" xr6:coauthVersionMax="47" xr10:uidLastSave="{93053EDE-D202-4EC7-8068-E6F87C838B85}"/>
  <bookViews>
    <workbookView xWindow="22932" yWindow="-108" windowWidth="30936" windowHeight="16896" xr2:uid="{00000000-000D-0000-FFFF-FFFF00000000}"/>
  </bookViews>
  <sheets>
    <sheet name="Productprijzen incl. korting" sheetId="2" r:id="rId1"/>
  </sheets>
  <definedNames>
    <definedName name="_xlnm._FilterDatabase" localSheetId="0" hidden="1">'Productprijzen incl. korting'!$B$21:$G$90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0" i="2" l="1"/>
  <c r="E196" i="2"/>
  <c r="F41" i="2"/>
  <c r="G41" i="2" s="1"/>
  <c r="F40" i="2"/>
  <c r="G40" i="2" s="1"/>
  <c r="F39" i="2"/>
  <c r="G39" i="2" s="1"/>
  <c r="F38" i="2"/>
  <c r="G38" i="2" s="1"/>
  <c r="F37" i="2"/>
  <c r="G37" i="2" s="1"/>
  <c r="F36" i="2"/>
  <c r="G36" i="2" s="1"/>
  <c r="F35" i="2"/>
  <c r="G35" i="2" s="1"/>
  <c r="F34" i="2"/>
  <c r="G34" i="2" s="1"/>
  <c r="F33" i="2"/>
  <c r="G33" i="2" s="1"/>
  <c r="F32" i="2"/>
  <c r="G32" i="2" s="1"/>
  <c r="F31" i="2"/>
  <c r="G31" i="2" s="1"/>
  <c r="F30" i="2"/>
  <c r="G30" i="2" s="1"/>
  <c r="F150" i="2"/>
  <c r="G150" i="2" s="1"/>
  <c r="F151" i="2"/>
  <c r="G151" i="2" s="1"/>
  <c r="F152" i="2"/>
  <c r="G152" i="2" s="1"/>
  <c r="F153" i="2"/>
  <c r="G153" i="2" s="1"/>
  <c r="F154" i="2"/>
  <c r="G154" i="2" s="1"/>
  <c r="F155" i="2"/>
  <c r="G155" i="2" s="1"/>
  <c r="F156" i="2"/>
  <c r="G156" i="2" s="1"/>
  <c r="F157" i="2"/>
  <c r="G157" i="2" s="1"/>
  <c r="F158" i="2"/>
  <c r="G158" i="2" s="1"/>
  <c r="F159" i="2"/>
  <c r="G159" i="2" s="1"/>
  <c r="F160" i="2"/>
  <c r="G160" i="2" s="1"/>
  <c r="F161" i="2"/>
  <c r="G161" i="2" s="1"/>
  <c r="F162" i="2"/>
  <c r="G162" i="2" s="1"/>
  <c r="F163" i="2"/>
  <c r="G163" i="2" s="1"/>
  <c r="F164" i="2"/>
  <c r="G164" i="2" s="1"/>
  <c r="F165" i="2"/>
  <c r="G165" i="2" s="1"/>
  <c r="F166" i="2"/>
  <c r="G166" i="2" s="1"/>
  <c r="F167" i="2"/>
  <c r="G167" i="2" s="1"/>
  <c r="F168" i="2"/>
  <c r="G168" i="2" s="1"/>
  <c r="F169" i="2"/>
  <c r="G169" i="2" s="1"/>
  <c r="F170" i="2"/>
  <c r="G170" i="2" s="1"/>
  <c r="F171" i="2"/>
  <c r="G171" i="2" s="1"/>
  <c r="F172" i="2"/>
  <c r="G172" i="2" s="1"/>
  <c r="F173" i="2"/>
  <c r="G173" i="2" s="1"/>
  <c r="F174" i="2"/>
  <c r="G174" i="2" s="1"/>
  <c r="F175" i="2"/>
  <c r="G175" i="2" s="1"/>
  <c r="F176" i="2"/>
  <c r="G176" i="2" s="1"/>
  <c r="F177" i="2"/>
  <c r="G177" i="2" s="1"/>
  <c r="F178" i="2"/>
  <c r="G178" i="2" s="1"/>
  <c r="F179" i="2"/>
  <c r="G179" i="2" s="1"/>
  <c r="F180" i="2"/>
  <c r="G180" i="2" s="1"/>
  <c r="F181" i="2"/>
  <c r="G181" i="2" s="1"/>
  <c r="F182" i="2"/>
  <c r="G182" i="2" s="1"/>
  <c r="F183" i="2"/>
  <c r="G183" i="2" s="1"/>
  <c r="F184" i="2"/>
  <c r="G184" i="2" s="1"/>
  <c r="F185" i="2"/>
  <c r="G185" i="2" s="1"/>
  <c r="F186" i="2"/>
  <c r="G186" i="2" s="1"/>
  <c r="F187" i="2"/>
  <c r="G187" i="2" s="1"/>
  <c r="F104" i="2"/>
  <c r="G104" i="2" s="1"/>
  <c r="F105" i="2"/>
  <c r="G105" i="2" s="1"/>
  <c r="F106" i="2"/>
  <c r="G106" i="2" s="1"/>
  <c r="F107" i="2"/>
  <c r="G107" i="2" s="1"/>
  <c r="F108" i="2"/>
  <c r="G108" i="2" s="1"/>
  <c r="F109" i="2"/>
  <c r="G109" i="2" s="1"/>
  <c r="F110" i="2"/>
  <c r="G110" i="2" s="1"/>
  <c r="F111" i="2"/>
  <c r="G111" i="2" s="1"/>
  <c r="F112" i="2"/>
  <c r="G112" i="2" s="1"/>
  <c r="F113" i="2"/>
  <c r="G113" i="2" s="1"/>
  <c r="F114" i="2"/>
  <c r="G114" i="2" s="1"/>
  <c r="F115" i="2"/>
  <c r="G115" i="2" s="1"/>
  <c r="F116" i="2"/>
  <c r="G116" i="2" s="1"/>
  <c r="F117" i="2"/>
  <c r="G117" i="2" s="1"/>
  <c r="F118" i="2"/>
  <c r="G118" i="2" s="1"/>
  <c r="F119" i="2"/>
  <c r="G119" i="2" s="1"/>
  <c r="F120" i="2"/>
  <c r="G120" i="2" s="1"/>
  <c r="F121" i="2"/>
  <c r="G121" i="2" s="1"/>
  <c r="F93" i="2"/>
  <c r="G93" i="2" s="1"/>
  <c r="F94" i="2"/>
  <c r="G94" i="2" s="1"/>
  <c r="F95" i="2"/>
  <c r="G95" i="2" s="1"/>
  <c r="F96" i="2"/>
  <c r="G96" i="2" s="1"/>
  <c r="F22" i="2"/>
  <c r="G22" i="2" s="1"/>
  <c r="F23" i="2"/>
  <c r="G23" i="2" s="1"/>
  <c r="F24" i="2"/>
  <c r="G24" i="2" s="1"/>
  <c r="F25" i="2"/>
  <c r="G25" i="2" s="1"/>
  <c r="F26" i="2"/>
  <c r="G26" i="2" s="1"/>
  <c r="F27" i="2"/>
  <c r="G27" i="2" s="1"/>
  <c r="F28" i="2"/>
  <c r="G28" i="2" s="1"/>
  <c r="F29" i="2"/>
  <c r="G29" i="2" s="1"/>
  <c r="F42" i="2"/>
  <c r="G42" i="2" s="1"/>
  <c r="F43" i="2"/>
  <c r="G43" i="2" s="1"/>
  <c r="F44" i="2"/>
  <c r="G44" i="2" s="1"/>
  <c r="F45" i="2"/>
  <c r="G45" i="2" s="1"/>
  <c r="F46" i="2"/>
  <c r="G46" i="2" s="1"/>
  <c r="F47" i="2"/>
  <c r="G47" i="2" s="1"/>
  <c r="F48" i="2"/>
  <c r="G48" i="2" s="1"/>
  <c r="F49" i="2"/>
  <c r="G49" i="2" s="1"/>
  <c r="F50" i="2"/>
  <c r="G50" i="2" s="1"/>
  <c r="F51" i="2"/>
  <c r="G51" i="2" s="1"/>
  <c r="F52" i="2"/>
  <c r="G52" i="2" s="1"/>
  <c r="F53" i="2"/>
  <c r="G53" i="2" s="1"/>
  <c r="F54" i="2"/>
  <c r="G54" i="2" s="1"/>
  <c r="F55" i="2"/>
  <c r="G55" i="2" s="1"/>
  <c r="F56" i="2"/>
  <c r="G56" i="2" s="1"/>
  <c r="F57" i="2"/>
  <c r="G57" i="2" s="1"/>
  <c r="F58" i="2"/>
  <c r="G58" i="2" s="1"/>
  <c r="F59" i="2"/>
  <c r="G59" i="2" s="1"/>
  <c r="F60" i="2"/>
  <c r="G60" i="2" s="1"/>
  <c r="F61" i="2"/>
  <c r="G61" i="2" s="1"/>
  <c r="F62" i="2"/>
  <c r="G62" i="2" s="1"/>
  <c r="F63" i="2"/>
  <c r="G63" i="2" s="1"/>
  <c r="F64" i="2"/>
  <c r="G64" i="2" s="1"/>
  <c r="F65" i="2"/>
  <c r="G65" i="2" s="1"/>
  <c r="F66" i="2"/>
  <c r="G66" i="2" s="1"/>
  <c r="F67" i="2"/>
  <c r="G67" i="2" s="1"/>
  <c r="F68" i="2"/>
  <c r="G68" i="2" s="1"/>
  <c r="F69" i="2"/>
  <c r="G69" i="2" s="1"/>
  <c r="F70" i="2"/>
  <c r="G70" i="2" s="1"/>
  <c r="F71" i="2"/>
  <c r="G71" i="2" s="1"/>
  <c r="F72" i="2"/>
  <c r="G72" i="2" s="1"/>
  <c r="F73" i="2"/>
  <c r="G73" i="2" s="1"/>
  <c r="F74" i="2"/>
  <c r="G74" i="2" s="1"/>
  <c r="F75" i="2"/>
  <c r="G75" i="2" s="1"/>
  <c r="F76" i="2"/>
  <c r="G76" i="2" s="1"/>
  <c r="F77" i="2"/>
  <c r="G77" i="2" s="1"/>
  <c r="F78" i="2"/>
  <c r="G78" i="2" s="1"/>
  <c r="F79" i="2"/>
  <c r="G79" i="2" s="1"/>
  <c r="F80" i="2"/>
  <c r="G80" i="2" s="1"/>
  <c r="F81" i="2"/>
  <c r="G81" i="2" s="1"/>
  <c r="F82" i="2"/>
  <c r="G82" i="2" s="1"/>
  <c r="F83" i="2"/>
  <c r="G83" i="2" s="1"/>
  <c r="F84" i="2"/>
  <c r="G84" i="2" s="1"/>
  <c r="F85" i="2"/>
  <c r="G85" i="2" s="1"/>
  <c r="F86" i="2"/>
  <c r="G86" i="2" s="1"/>
  <c r="F87" i="2"/>
  <c r="G87" i="2" s="1"/>
  <c r="F88" i="2"/>
  <c r="G88" i="2" s="1"/>
  <c r="F89" i="2"/>
  <c r="G89" i="2" s="1"/>
  <c r="F90" i="2"/>
  <c r="G90" i="2" s="1"/>
  <c r="F140" i="2" l="1"/>
  <c r="G140" i="2" s="1"/>
  <c r="F141" i="2"/>
  <c r="G141" i="2" s="1"/>
  <c r="F142" i="2"/>
  <c r="G142" i="2" s="1"/>
  <c r="F143" i="2"/>
  <c r="G143" i="2" s="1"/>
  <c r="F144" i="2"/>
  <c r="G144" i="2" s="1"/>
  <c r="F145" i="2"/>
  <c r="G145" i="2" s="1"/>
  <c r="F146" i="2"/>
  <c r="G146" i="2" s="1"/>
  <c r="F147" i="2"/>
  <c r="G147" i="2" s="1"/>
  <c r="F99" i="2"/>
  <c r="G99" i="2" s="1"/>
  <c r="G194" i="2" s="1"/>
  <c r="F100" i="2"/>
  <c r="G100" i="2" s="1"/>
  <c r="F103" i="2"/>
  <c r="G103" i="2" s="1"/>
  <c r="F124" i="2"/>
  <c r="G124" i="2" s="1"/>
  <c r="F127" i="2"/>
  <c r="G127" i="2" s="1"/>
  <c r="F128" i="2"/>
  <c r="G128" i="2" s="1"/>
  <c r="F129" i="2"/>
  <c r="G129" i="2" s="1"/>
  <c r="F130" i="2"/>
  <c r="G130" i="2" s="1"/>
  <c r="F131" i="2"/>
  <c r="G131" i="2" s="1"/>
  <c r="F132" i="2"/>
  <c r="G132" i="2" s="1"/>
  <c r="F133" i="2"/>
  <c r="G133" i="2" s="1"/>
  <c r="F134" i="2"/>
  <c r="G134" i="2" s="1"/>
  <c r="F135" i="2"/>
  <c r="G135" i="2" s="1"/>
  <c r="F136" i="2"/>
  <c r="G136" i="2" s="1"/>
  <c r="F137" i="2"/>
  <c r="G137" i="2" s="1"/>
</calcChain>
</file>

<file path=xl/sharedStrings.xml><?xml version="1.0" encoding="utf-8"?>
<sst xmlns="http://schemas.openxmlformats.org/spreadsheetml/2006/main" count="197" uniqueCount="191">
  <si>
    <t>Algemene uitgangspunten:</t>
  </si>
  <si>
    <t xml:space="preserve"> - De door inschrijver opgegeven prijzen dienen vermeld te worden in euro's exclusief BTW;</t>
  </si>
  <si>
    <t xml:space="preserve"> - Alle aangeboden prijzen en tarieven dienen inclusief overige belastingen en/of heffingen te zijn;</t>
  </si>
  <si>
    <t xml:space="preserve"> - De prijzen of percentages worden aangeboden in twee decimalen;</t>
  </si>
  <si>
    <r>
      <t xml:space="preserve"> - Inschrijver dient </t>
    </r>
    <r>
      <rPr>
        <sz val="11"/>
        <color theme="4"/>
        <rFont val="Calibri"/>
        <family val="2"/>
        <scheme val="minor"/>
      </rPr>
      <t>alle</t>
    </r>
    <r>
      <rPr>
        <sz val="11"/>
        <color theme="1"/>
        <rFont val="Calibri"/>
        <family val="2"/>
        <scheme val="minor"/>
      </rPr>
      <t xml:space="preserve"> g</t>
    </r>
    <r>
      <rPr>
        <u/>
        <sz val="11"/>
        <color theme="1"/>
        <rFont val="Calibri"/>
        <family val="2"/>
        <scheme val="minor"/>
      </rPr>
      <t>ele</t>
    </r>
    <r>
      <rPr>
        <sz val="11"/>
        <color theme="1"/>
        <rFont val="Calibri"/>
        <family val="2"/>
        <scheme val="minor"/>
      </rPr>
      <t xml:space="preserve"> cellen in te voeren;</t>
    </r>
  </si>
  <si>
    <t xml:space="preserve"> - Alle benoemde hoeveelheden en aantallen zijn gebaseerd op de huidige afname. U kunt hieraan geen rechten ontlenen;</t>
  </si>
  <si>
    <t xml:space="preserve"> - De door inschrijver opgegeven prijzen dienen marktconform te zijn.</t>
  </si>
  <si>
    <t xml:space="preserve"> - Alle door de Inschrijver aangeboden producten in dit Prijzenblad dienen te voldoen aan de eisen zoals benoemd in het Programma van Eisen.</t>
  </si>
  <si>
    <t xml:space="preserve"> - In kolom D geeft inschrijver de prijzen op voor de producten zoals beschreven in kolom B. In kolom E geeft inschrijver de kortingspercentages voor het product (kolom B) over de gehele looptijd (incl. verlenging)</t>
  </si>
  <si>
    <t xml:space="preserve"> - Kolom F (aanbiedingsprijs) verminderd de productprijs per eenheid met het kortingspercentage. Dit bedrag wordt vermenigvuldigd met kolom C (fictieve hoeveelheid) en dit maakt de totaalprijs per product (kolom G). </t>
  </si>
  <si>
    <t>Indien de verpakkingseenheden van het alternatief niet overeenkomen met de eenheden zoals beschreven in kolom B dient Inschrijver de productprijs per eenheid om te rekenen naar de eenheid in kolom B zodat de prijzen onderling met elkaar vergeleken kunnen worden. Deze berekening wordt in dit geval ook in kolom H opgenomen</t>
  </si>
  <si>
    <t>Artikelomschrijving</t>
  </si>
  <si>
    <t>Fictieve hoeveelheid</t>
  </si>
  <si>
    <t>Productprijs per eenheid</t>
  </si>
  <si>
    <t>Kortingspercentage product</t>
  </si>
  <si>
    <t>Aanbiedingsprijs Inschrijver per eenheid</t>
  </si>
  <si>
    <t>Totaal prijs</t>
  </si>
  <si>
    <t>* Toeliching gelijkwaardig alternatief</t>
  </si>
  <si>
    <t>Verkeersborden, straatnaamborden en blanco borden</t>
  </si>
  <si>
    <t>Alu DOR 20 jr US - model B 06 - afm. 700mm /\</t>
  </si>
  <si>
    <t>Alu DOR 20 jr US - model C 01 - afm. 600mm Ø</t>
  </si>
  <si>
    <t>Alu DOR 20 jr US - model OB104 - afm. 600x200mm</t>
  </si>
  <si>
    <t>Alu DOR 20 jr US - model OB503OB618 - afm. 600x200mm</t>
  </si>
  <si>
    <t>Aluminium Nekom uithouder blanco 150mm</t>
  </si>
  <si>
    <t>Bord DOR wit blanco 45x20 kl,3</t>
  </si>
  <si>
    <t>Huisnummerbord alu/vlak kl Ill 12x11 cm</t>
  </si>
  <si>
    <t>RD 60cm Vb Alu/KL 3 DOR 3M</t>
  </si>
  <si>
    <t>Onderbord 40x20 cm vb Alu/KL 3 DOR 3M</t>
  </si>
  <si>
    <t xml:space="preserve">Onderbord 40x30cm vb Alu/KL 3 DOR 3M </t>
  </si>
  <si>
    <t>Onderbord 45x20cm vb Alu/KL 3 DOR 3M</t>
  </si>
  <si>
    <t>Onderbord 53x20cm vb Alu/KL 3 DOR 3M</t>
  </si>
  <si>
    <t>Onderbord 53x67cm vb Alu/KL 3 DOR 3M</t>
  </si>
  <si>
    <t xml:space="preserve">Onderbord 60x40cm vb Alu/KL 3 DOR 3M </t>
  </si>
  <si>
    <t>Onderbord 60x40cm vb Alu/KL2 DOR Orafol Geel</t>
  </si>
  <si>
    <t>Onderbord 69x40cm vb Alu/KL 3 DOR 3M</t>
  </si>
  <si>
    <t>Onderbord 80x40 vb Alu/KL 2 DOR O Geel</t>
  </si>
  <si>
    <t>Onderbord 80x40cm vb Alu/KL 3 DOR 3M</t>
  </si>
  <si>
    <t>Onderbord 90x60cm vb Alu/KL 2 DOR Orafol Geel</t>
  </si>
  <si>
    <t>Onderbord 90x60cm vb Alu/KL 3 DOR 3M</t>
  </si>
  <si>
    <t>Straatnaambard Alu/kokerpr.KLIII DZ 80x20cm</t>
  </si>
  <si>
    <t>Straatnaambord Alu/kokerpr. KL III EZ 50 x15 cm</t>
  </si>
  <si>
    <t>Straatnaambord Alu/kokerpr.KLIII EZ 60x15cm</t>
  </si>
  <si>
    <t>Straatnaambord Alu/kokerpr.KLIII DZ 70x20cm</t>
  </si>
  <si>
    <r>
      <t>Straat</t>
    </r>
    <r>
      <rPr>
        <sz val="11"/>
        <color rgb="FF1A1A1A"/>
        <rFont val="Calibri"/>
        <family val="2"/>
        <scheme val="minor"/>
      </rPr>
      <t>naambord Alu/kokerpr</t>
    </r>
    <r>
      <rPr>
        <sz val="11"/>
        <color rgb="FF4B4B4B"/>
        <rFont val="Calibri"/>
        <family val="2"/>
        <scheme val="minor"/>
      </rPr>
      <t>.</t>
    </r>
    <r>
      <rPr>
        <sz val="11"/>
        <color rgb="FF1A1A1A"/>
        <rFont val="Calibri"/>
        <family val="2"/>
        <scheme val="minor"/>
      </rPr>
      <t>KLIII DZ 80x15cm</t>
    </r>
  </si>
  <si>
    <t>Straatnaambord Alu/kokerpr.KLIII DZ 90x15cm</t>
  </si>
  <si>
    <r>
      <t>Straatnaambord Alu/kokerpr</t>
    </r>
    <r>
      <rPr>
        <sz val="11"/>
        <color rgb="FF494949"/>
        <rFont val="Calibri"/>
        <family val="2"/>
        <scheme val="minor"/>
      </rPr>
      <t>.</t>
    </r>
    <r>
      <rPr>
        <sz val="11"/>
        <color rgb="FF181818"/>
        <rFont val="Calibri"/>
        <family val="2"/>
        <scheme val="minor"/>
      </rPr>
      <t>KLIII EZ 70x15cm</t>
    </r>
  </si>
  <si>
    <t>Tekstbord 60x40 cm digiprint klasse 3</t>
  </si>
  <si>
    <t xml:space="preserve">Tekstbord PE Kl II-WIU 80x40cm </t>
  </si>
  <si>
    <t xml:space="preserve">vb Alu/KL 3 DOR 3M 60x30cm </t>
  </si>
  <si>
    <t>Verkeersbord RVV A01 Ø60cm kl,3 30km</t>
  </si>
  <si>
    <t>Verkeersbord RVV A0130zb 53x67cm kl,3</t>
  </si>
  <si>
    <t>Verkeersbord RVV A0230ze 53x67cm kl,3</t>
  </si>
  <si>
    <t>Verkeersbord RVV B01 40x40cm kl,3</t>
  </si>
  <si>
    <t>Verkeersbord RVV B06 70cm kl,3</t>
  </si>
  <si>
    <t>Verkeersbord RVV C02 Ø60cm kl,3</t>
  </si>
  <si>
    <t>Verkeersbord RVV C03 60x60cm kl,3</t>
  </si>
  <si>
    <t>Verkeersbord RVV C12 Ø60cm kl,3</t>
  </si>
  <si>
    <t>Verkeersbord RVV D01 Ø60cm kl,3</t>
  </si>
  <si>
    <t>Verkeersbord RVV D02 Ø40cm kl,3</t>
  </si>
  <si>
    <t>Verkeersbord RVV E01 Ø60cm kl,3</t>
  </si>
  <si>
    <t>Verkeersbord RVV E01zb 53x67cm kl,3</t>
  </si>
  <si>
    <t>Verkeersbord RVV E01ze 53x67cm kl,3</t>
  </si>
  <si>
    <t>Verkeersbord RVV E02 Ø60cm kl,3</t>
  </si>
  <si>
    <t>Verkeersbord RVV E08 40x60cm kl,3</t>
  </si>
  <si>
    <t xml:space="preserve">Verkeersbord RVV E10zb 53x67cm kl,3 </t>
  </si>
  <si>
    <t>Verkeersbord RVV E11ze 53x67cm kl,3</t>
  </si>
  <si>
    <t>Verkeersbord RVV G07 Ø60cm kl,3</t>
  </si>
  <si>
    <t>Verkeersbord RVV G12A Ø60cm kl,3</t>
  </si>
  <si>
    <t>Verkeersbord RVV G7 (einde-zone) 53x67cm kl,3</t>
  </si>
  <si>
    <t>Verkeersbord RVV G7 (zone) 53x67cm kl,3</t>
  </si>
  <si>
    <t>Verkeersbord RVV J16 70cm kl,3</t>
  </si>
  <si>
    <t>Verkeersbord RVV J21 70cm kl,3</t>
  </si>
  <si>
    <t>Verkeersbord RVV J22F 80x80cm fluor kl,3</t>
  </si>
  <si>
    <t>Verkeersbord RVV L02f 80x80cm fluor kl,3</t>
  </si>
  <si>
    <t>Verkeersbord RVV L08 40x60cm kl,3</t>
  </si>
  <si>
    <t>Verkeersbord RVV OB501 links 45x20cm kl,3</t>
  </si>
  <si>
    <t>Verkeersbord RVV OB503OB02 45x30cm kl,3</t>
  </si>
  <si>
    <t>Verkeersbord RVV OB504 45x20cm kl,3</t>
  </si>
  <si>
    <t>Verkeersbord RVV OB505 45x20cm kl,3</t>
  </si>
  <si>
    <t>VK 60cm vb Alu/KL 3 DOR 3M</t>
  </si>
  <si>
    <t>Vk100cm vb Alu/KL2 DOR Orafol Geel</t>
  </si>
  <si>
    <t xml:space="preserve">Vk40 cm bord alu/DOR blanco </t>
  </si>
  <si>
    <t>bestickering</t>
  </si>
  <si>
    <t>RD 15 cm signface kl 3</t>
  </si>
  <si>
    <t>RD 30 cm signface kl 3 - 1 kleur 3M DG</t>
  </si>
  <si>
    <t xml:space="preserve">Signface D02 40Cm klasse 3                                  </t>
  </si>
  <si>
    <t>Signface-US/DG³ - model _ - afm. 530x670mm - vinyl onderlaag</t>
  </si>
  <si>
    <t>Afzetmateriaal (o.a. verkeershekken, schrikhekken en dranghekken)</t>
  </si>
  <si>
    <t>Afzetkegel 50cm HIP folie, vol kunststof (oranje)</t>
  </si>
  <si>
    <t>Afzetkegel Molan 75cm HIP folie</t>
  </si>
  <si>
    <t>Palen (o.a. trottoir-, fles- en buispalen) en toebehoren</t>
  </si>
  <si>
    <t>veerpaal 60 mm met vaetplaat</t>
  </si>
  <si>
    <t>Bermpaal flexibel met 2 reflectoren</t>
  </si>
  <si>
    <t>Bermplank - FLEX-V - met 2 DG reflectoren - 180x50mm</t>
  </si>
  <si>
    <t>Buispaal aluminium ø48mm 150 cm</t>
  </si>
  <si>
    <t>Buispaal aluminium ø48mm 175 cm</t>
  </si>
  <si>
    <t>Buispaal aluminium ø48mm 250cm</t>
  </si>
  <si>
    <t>Buispaal HD-PE - kleur zwart - 32x2,9mm - lengte 950mm</t>
  </si>
  <si>
    <t>Eindkap kunststof zwart aluminium profiel glad</t>
  </si>
  <si>
    <t>Eindkap openprofielplank</t>
  </si>
  <si>
    <t>Flespaal 330 cm - wanddikte 2 mm</t>
  </si>
  <si>
    <t>Flespaal 360 cm - wanddikte 2 mm</t>
  </si>
  <si>
    <t>Flespaal gegalvaniseerd 330cm met los anker</t>
  </si>
  <si>
    <t>Flespaal gegalvaniseerd 360cm met los anker</t>
  </si>
  <si>
    <t>Flexpost kunststof - 8B21 - DG w/z</t>
  </si>
  <si>
    <t>Huisnummerpaal kunststof 4 uitsparingen</t>
  </si>
  <si>
    <t>Koker aluminium profiel 200 x 25 mm/meter</t>
  </si>
  <si>
    <t>Koker bewegwijzering (aluminium) 100x15 cm kl 3 DZ</t>
  </si>
  <si>
    <t>Paal 15x15x140 RC 2 reflekterende banden</t>
  </si>
  <si>
    <t>Veerpaal 60 mm met vaetplaat</t>
  </si>
  <si>
    <t>Grondpotten voor de bevestiging van verkeersmeubilair</t>
  </si>
  <si>
    <t>Baakvoet K1 RC 28 kg V40-V60-Ø48mm</t>
  </si>
  <si>
    <t>Belijning (sprayplast en thermoplast) en markeringen</t>
  </si>
  <si>
    <t>Aplicatietape 3M type SCPS-100 per m2</t>
  </si>
  <si>
    <t>Markeringsverf Mercalin RS - wit - 500 ml</t>
  </si>
  <si>
    <t>Overdrachttekst zwart verwijderbaar</t>
  </si>
  <si>
    <t>Plakmarkering - haaientand - wit - afm. 600x500mm</t>
  </si>
  <si>
    <t>Plakmarkering - lijn - wit - afm. 1000x100mm</t>
  </si>
  <si>
    <t>Vinyl matt zwart verwijderbaar - per m2</t>
  </si>
  <si>
    <t>Wegenverf 7Kg, in blik (5l per blik)</t>
  </si>
  <si>
    <t>Wegenverfverdunner,  6 ltr, can</t>
  </si>
  <si>
    <t>Weg-markeringsverf kleur geel, 600ml</t>
  </si>
  <si>
    <t>Weg-markeringsverf kleur wit, 600ml</t>
  </si>
  <si>
    <t>Weg-markeringsverf kleur zwart, 600ml</t>
  </si>
  <si>
    <t>Verkeerszuilen</t>
  </si>
  <si>
    <t>Flexpost - kunststof - BB21 zuil - DG rood/wit</t>
  </si>
  <si>
    <t>Flexpost - kunststof - BB22 geel - H.I. met model D 02</t>
  </si>
  <si>
    <t>Flexpost - SM710 - oranje- 1000mm/100mm Ø-3 refl. band</t>
  </si>
  <si>
    <t>Kunststof baakschild wit, kl,3</t>
  </si>
  <si>
    <t>Kunststof koker BB22 Ø48-Ø76mm geel klasse 2</t>
  </si>
  <si>
    <t>Verkeerszuil Alu.RD 160, kl 3 ex kap</t>
  </si>
  <si>
    <t>Zuildeksel kunststof boven/onder ø48 mm zwart incl, bev,bout</t>
  </si>
  <si>
    <t>Zuildeksel kunststof onder ø76 mm zwart incl, bev, bout</t>
  </si>
  <si>
    <t xml:space="preserve">Benodigde beugels en bevestigingsmaterialen </t>
  </si>
  <si>
    <t>ABA Hi Torque HP-2 32- 67mm</t>
  </si>
  <si>
    <t>ABA Hi Torque HP-3 54 -105mm</t>
  </si>
  <si>
    <t>ABA Hi Torque HP-5 156 -232mm</t>
  </si>
  <si>
    <t>Afzetband/plus Rood/wit a 500 mtr p/rol</t>
  </si>
  <si>
    <t>Anti-diefstalklem - Tam-Torque - HPAD3 (42-105 mm Ø)</t>
  </si>
  <si>
    <t>Anti-diefstalklem - Tam-Torque - HPAD4 (97-160 mm Ø)</t>
  </si>
  <si>
    <t>Bevestigingsbeugel paal 8 hoog RD 48 mm PO</t>
  </si>
  <si>
    <t>Bevestigingsbeugel voor snelklemband BE 20 cm Ø</t>
  </si>
  <si>
    <t>Buisklem J00G40 149-D Recht koppelstuk 48,3mm</t>
  </si>
  <si>
    <t>Diamant Kappaal kunststof 15 x 15 x 140 (2 bandjes)</t>
  </si>
  <si>
    <t>Eindbeugel - SNB20 - gecoat</t>
  </si>
  <si>
    <t>Eindbeugel - SNB25 - gecoat</t>
  </si>
  <si>
    <t xml:space="preserve">Eindbeugel lichtmast SNB15 - blauw/wit - DG - DZ </t>
  </si>
  <si>
    <t xml:space="preserve">Eindbeugel lichtmast SNB20 - blauw/wit - DG - DZ </t>
  </si>
  <si>
    <t xml:space="preserve">Eindbeugel lichtmast SNB25 - blauw/wit - DG - DZ </t>
  </si>
  <si>
    <t xml:space="preserve">Eindbeugel lichtmast SNB30 - blauw/wit - DG - DZ </t>
  </si>
  <si>
    <t>Euraklemp type149-D kappelmaf RD 48</t>
  </si>
  <si>
    <t>Lichtmastbeugel standaard</t>
  </si>
  <si>
    <t>MAB lichtmast (x2) SNB20 - blauw/wit - DG - EZ</t>
  </si>
  <si>
    <t>MAB lichtmast (x2) SNB25 - blauw/wit - DG - EZ</t>
  </si>
  <si>
    <t>Opzetbeugel SNB15 - blauw/wit - DG - DZ 48 mm Ø</t>
  </si>
  <si>
    <t>Opzetbeugel SNB20 - blauw/wit - DG - DZ 48 mm Ø</t>
  </si>
  <si>
    <t>Paalbeugel 15 cm naval PE 48 mm</t>
  </si>
  <si>
    <t>Plug - S 16 - t.b.v. veerpaal/drempel</t>
  </si>
  <si>
    <t>RD48mm Scharnierbeugel Alu met ribbel</t>
  </si>
  <si>
    <t>Scharnierbeugel alu. met ribbel RD 48 mm</t>
  </si>
  <si>
    <t>Stelschroef kratereind M8x16 RVS A2 DIN 916</t>
  </si>
  <si>
    <t>Verkeersbordklem 54-105 mm HP3 anti diefstal</t>
  </si>
  <si>
    <t>Verkeersbordbeugel nr, 1  ø48mm enkel</t>
  </si>
  <si>
    <t>Verkeersbordbeugel nr,7  klemband</t>
  </si>
  <si>
    <t>Verkeersbordklem 102-156 mm HP4 anti diefstal</t>
  </si>
  <si>
    <t>Verkeersbordklem 102-156 mm HP4 verstelbaar</t>
  </si>
  <si>
    <t>Verkeersbordklem 32-67 mm HP2 verstelbaar</t>
  </si>
  <si>
    <t>Verkeersbordklem 54-105 mm HP3 verstelbaar</t>
  </si>
  <si>
    <t>Vulplaatje tbv montage FLEXpost Ø 100</t>
  </si>
  <si>
    <t>Vulplaatje tbv montage FLEXpost Ø 160</t>
  </si>
  <si>
    <t>TOTAALPRIJS</t>
  </si>
  <si>
    <t>Totaalprijs alle productcategorieën samen</t>
  </si>
  <si>
    <t>Ondertekening names de opdrachtnemer</t>
  </si>
  <si>
    <t>Naam:</t>
  </si>
  <si>
    <t>Functie:</t>
  </si>
  <si>
    <t>Onderneming:</t>
  </si>
  <si>
    <t>Handtekening:</t>
  </si>
  <si>
    <t>Datum en plaats:</t>
  </si>
  <si>
    <t>Kortingspercentage voor producten buiten het kernassortiment (conform introductie)</t>
  </si>
  <si>
    <t>Herziene versie NvI1- Prijsstelling assortiment -  EA Verkeersborden en wegmeubilair SWB Twente</t>
  </si>
  <si>
    <t xml:space="preserve">* Toelichting alternatief indien in het assortiment een merk is opgenomen welke door Inschrijver niet aangeboden kan worden, maar waar zij wel een gelijkwaardig artikel met een zelfde functionaliteit aanbiedt, kan zij in kolom H aangeven welk alternatief wordt geboden en op basis waarvan Aanbestedende dienst kan toetsen of het aangeboden alternatief daadwerkelijk gelijkwaardig in functionaliteit is. </t>
  </si>
  <si>
    <t>Kosten levering per keer</t>
  </si>
  <si>
    <t>Totaal</t>
  </si>
  <si>
    <t>Aflevermoment op locatie Asveldweg</t>
  </si>
  <si>
    <t>Aantal keer levering*</t>
  </si>
  <si>
    <t xml:space="preserve">*Dit betreft een fictief aantal van éénmaal leveren per week. </t>
  </si>
  <si>
    <t>Bezorgkosten per aflevermoment (reguliere levering - betreft dus geen spoed)</t>
  </si>
  <si>
    <t>Verkeersbordklemband met Tam-Torque sluiting - HPAD3 (047-110 mm Ø)</t>
  </si>
  <si>
    <t>Verkeersbordklemband met Tam-Torque sluiting - HPAD4 (097-160 mm Ø)</t>
  </si>
  <si>
    <r>
      <t xml:space="preserve"> - Het percentage welke voortkomt uit het gemiddelde van </t>
    </r>
    <r>
      <rPr>
        <u/>
        <sz val="11"/>
        <color theme="1"/>
        <rFont val="Calibri"/>
        <family val="2"/>
        <scheme val="minor"/>
      </rPr>
      <t xml:space="preserve">alle </t>
    </r>
    <r>
      <rPr>
        <sz val="11"/>
        <color theme="1"/>
        <rFont val="Calibri"/>
        <family val="2"/>
        <scheme val="minor"/>
      </rPr>
      <t>in dit prijzenblad opgegeven percentages (cel E198), wordt gehanteerd indien Aanbestedende dienst een product buiten het kernassortiment (dit prijzenblad) afneemt.</t>
    </r>
  </si>
  <si>
    <t xml:space="preserve"> - In cel D192 geeft Inschrijver het tarief op welke zij hanteert voor bezorgkosten (regulier, dus geen spoed). Indien zij geen bezorgkosten in rekening brengt, kan zij dit veld leeg laten.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</si>
</sst>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0.0%"/>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sz val="10"/>
      <name val="Arial"/>
      <family val="2"/>
    </font>
    <font>
      <b/>
      <sz val="14"/>
      <color theme="1"/>
      <name val="Calibri"/>
      <family val="2"/>
      <scheme val="minor"/>
    </font>
    <font>
      <u/>
      <sz val="11"/>
      <color theme="1"/>
      <name val="Calibri"/>
      <family val="2"/>
      <scheme val="minor"/>
    </font>
    <font>
      <b/>
      <sz val="10"/>
      <name val="Arial"/>
      <family val="2"/>
    </font>
    <font>
      <sz val="11"/>
      <name val="Calibri"/>
      <family val="2"/>
      <scheme val="minor"/>
    </font>
    <font>
      <b/>
      <sz val="10"/>
      <color theme="1"/>
      <name val="Arial"/>
      <family val="2"/>
    </font>
    <font>
      <sz val="11"/>
      <color rgb="FF181818"/>
      <name val="Calibri"/>
      <family val="2"/>
      <scheme val="minor"/>
    </font>
    <font>
      <sz val="11"/>
      <color rgb="FF1A1A1A"/>
      <name val="Calibri"/>
      <family val="2"/>
      <scheme val="minor"/>
    </font>
    <font>
      <sz val="11"/>
      <color rgb="FF4B4B4B"/>
      <name val="Calibri"/>
      <family val="2"/>
      <scheme val="minor"/>
    </font>
    <font>
      <sz val="11"/>
      <color rgb="FF494949"/>
      <name val="Calibri"/>
      <family val="2"/>
      <scheme val="minor"/>
    </font>
    <font>
      <sz val="11"/>
      <color theme="4"/>
      <name val="Calibri"/>
      <family val="2"/>
      <scheme val="minor"/>
    </font>
  </fonts>
  <fills count="7">
    <fill>
      <patternFill patternType="none"/>
    </fill>
    <fill>
      <patternFill patternType="gray125"/>
    </fill>
    <fill>
      <patternFill patternType="solid">
        <fgColor theme="9"/>
        <bgColor indexed="64"/>
      </patternFill>
    </fill>
    <fill>
      <patternFill patternType="solid">
        <fgColor rgb="FFFFFF00"/>
        <bgColor indexed="64"/>
      </patternFill>
    </fill>
    <fill>
      <patternFill patternType="solid">
        <fgColor theme="9" tint="0.59999389629810485"/>
        <bgColor indexed="64"/>
      </patternFill>
    </fill>
    <fill>
      <patternFill patternType="solid">
        <fgColor rgb="FF00B0F0"/>
        <bgColor indexed="64"/>
      </patternFill>
    </fill>
    <fill>
      <patternFill patternType="solid">
        <fgColor rgb="FFC6E0B4"/>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hair">
        <color auto="1"/>
      </bottom>
      <diagonal/>
    </border>
    <border>
      <left/>
      <right/>
      <top style="hair">
        <color auto="1"/>
      </top>
      <bottom style="hair">
        <color auto="1"/>
      </bottom>
      <diagonal/>
    </border>
    <border>
      <left/>
      <right/>
      <top style="hair">
        <color auto="1"/>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44" fontId="1" fillId="0" borderId="0" applyFont="0" applyFill="0" applyBorder="0" applyAlignment="0" applyProtection="0"/>
  </cellStyleXfs>
  <cellXfs count="84">
    <xf numFmtId="0" fontId="0" fillId="0" borderId="0" xfId="0"/>
    <xf numFmtId="0" fontId="0" fillId="2" borderId="0" xfId="0" applyFill="1"/>
    <xf numFmtId="0" fontId="0" fillId="0" borderId="0" xfId="0" applyAlignment="1">
      <alignment vertical="top" wrapText="1"/>
    </xf>
    <xf numFmtId="0" fontId="3" fillId="0" borderId="0" xfId="0" applyFont="1"/>
    <xf numFmtId="0" fontId="0" fillId="4" borderId="0" xfId="0" applyFill="1"/>
    <xf numFmtId="0" fontId="0" fillId="4" borderId="1" xfId="0" applyFill="1" applyBorder="1"/>
    <xf numFmtId="0" fontId="2" fillId="4" borderId="4" xfId="0" applyFont="1" applyFill="1" applyBorder="1"/>
    <xf numFmtId="0" fontId="0" fillId="4" borderId="5" xfId="0" applyFill="1" applyBorder="1"/>
    <xf numFmtId="0" fontId="0" fillId="4" borderId="7" xfId="0" applyFill="1" applyBorder="1"/>
    <xf numFmtId="0" fontId="0" fillId="2" borderId="3" xfId="0" applyFill="1" applyBorder="1"/>
    <xf numFmtId="0" fontId="0" fillId="2" borderId="12" xfId="0" applyFill="1" applyBorder="1"/>
    <xf numFmtId="0" fontId="5" fillId="2" borderId="2" xfId="0" applyFont="1" applyFill="1" applyBorder="1"/>
    <xf numFmtId="0" fontId="2" fillId="2" borderId="0" xfId="0" applyFont="1" applyFill="1"/>
    <xf numFmtId="1" fontId="7" fillId="2" borderId="1" xfId="0" applyNumberFormat="1" applyFont="1" applyFill="1" applyBorder="1" applyAlignment="1" applyProtection="1">
      <alignment horizontal="left" vertical="center" wrapText="1"/>
      <protection hidden="1"/>
    </xf>
    <xf numFmtId="44" fontId="7" fillId="2" borderId="1" xfId="1" applyFont="1" applyFill="1" applyBorder="1" applyAlignment="1" applyProtection="1">
      <alignment horizontal="center" vertical="center" wrapText="1"/>
      <protection hidden="1"/>
    </xf>
    <xf numFmtId="0" fontId="7" fillId="2" borderId="1" xfId="0" applyFont="1" applyFill="1" applyBorder="1" applyAlignment="1" applyProtection="1">
      <alignment horizontal="center" vertical="center" wrapText="1"/>
      <protection hidden="1"/>
    </xf>
    <xf numFmtId="44" fontId="7" fillId="2" borderId="1" xfId="0" applyNumberFormat="1" applyFont="1" applyFill="1" applyBorder="1" applyAlignment="1" applyProtection="1">
      <alignment horizontal="center" vertical="center" wrapText="1"/>
      <protection hidden="1"/>
    </xf>
    <xf numFmtId="0" fontId="7" fillId="2" borderId="0" xfId="0" applyFont="1" applyFill="1"/>
    <xf numFmtId="0" fontId="9" fillId="2" borderId="0" xfId="0" applyFont="1" applyFill="1"/>
    <xf numFmtId="164" fontId="0" fillId="2" borderId="0" xfId="0" applyNumberFormat="1" applyFill="1"/>
    <xf numFmtId="164" fontId="0" fillId="0" borderId="0" xfId="0" applyNumberFormat="1"/>
    <xf numFmtId="164" fontId="8" fillId="2" borderId="0" xfId="0" applyNumberFormat="1" applyFont="1" applyFill="1"/>
    <xf numFmtId="164" fontId="2" fillId="2" borderId="0" xfId="0" applyNumberFormat="1" applyFont="1" applyFill="1"/>
    <xf numFmtId="9" fontId="0" fillId="2" borderId="0" xfId="2" applyFont="1" applyFill="1"/>
    <xf numFmtId="9" fontId="0" fillId="0" borderId="0" xfId="2" applyFont="1"/>
    <xf numFmtId="9" fontId="8" fillId="2" borderId="0" xfId="2" applyFont="1" applyFill="1"/>
    <xf numFmtId="9" fontId="2" fillId="2" borderId="0" xfId="2" applyFont="1" applyFill="1"/>
    <xf numFmtId="165" fontId="0" fillId="0" borderId="0" xfId="2" applyNumberFormat="1" applyFont="1"/>
    <xf numFmtId="164" fontId="2" fillId="2" borderId="0" xfId="1" applyNumberFormat="1" applyFont="1" applyFill="1"/>
    <xf numFmtId="164" fontId="0" fillId="0" borderId="0" xfId="1" applyNumberFormat="1" applyFont="1"/>
    <xf numFmtId="165" fontId="2" fillId="2" borderId="0" xfId="2" applyNumberFormat="1" applyFont="1" applyFill="1"/>
    <xf numFmtId="0" fontId="3" fillId="4" borderId="16" xfId="0" applyFont="1" applyFill="1" applyBorder="1"/>
    <xf numFmtId="44" fontId="0" fillId="4" borderId="16" xfId="1" applyFont="1" applyFill="1" applyBorder="1"/>
    <xf numFmtId="164" fontId="0" fillId="4" borderId="16" xfId="0" applyNumberFormat="1" applyFill="1" applyBorder="1"/>
    <xf numFmtId="0" fontId="3" fillId="4" borderId="17" xfId="0" applyFont="1" applyFill="1" applyBorder="1"/>
    <xf numFmtId="44" fontId="0" fillId="4" borderId="17" xfId="1" applyFont="1" applyFill="1" applyBorder="1"/>
    <xf numFmtId="164" fontId="0" fillId="4" borderId="17" xfId="0" applyNumberFormat="1" applyFill="1" applyBorder="1"/>
    <xf numFmtId="164" fontId="0" fillId="4" borderId="18" xfId="0" applyNumberFormat="1" applyFill="1" applyBorder="1"/>
    <xf numFmtId="164" fontId="0" fillId="5" borderId="0" xfId="0" applyNumberFormat="1" applyFill="1"/>
    <xf numFmtId="0" fontId="0" fillId="6" borderId="0" xfId="0" applyFill="1"/>
    <xf numFmtId="3" fontId="3" fillId="4" borderId="16" xfId="0" applyNumberFormat="1" applyFont="1" applyFill="1" applyBorder="1" applyAlignment="1">
      <alignment horizontal="left"/>
    </xf>
    <xf numFmtId="164" fontId="0" fillId="3" borderId="16" xfId="0" applyNumberFormat="1" applyFill="1" applyBorder="1" applyProtection="1">
      <protection locked="0"/>
    </xf>
    <xf numFmtId="164" fontId="0" fillId="3" borderId="17" xfId="0" applyNumberFormat="1" applyFill="1" applyBorder="1" applyProtection="1">
      <protection locked="0"/>
    </xf>
    <xf numFmtId="0" fontId="0" fillId="4" borderId="16" xfId="0" applyFill="1" applyBorder="1" applyProtection="1">
      <protection locked="0"/>
    </xf>
    <xf numFmtId="0" fontId="0" fillId="4" borderId="17" xfId="0" applyFill="1" applyBorder="1" applyProtection="1">
      <protection locked="0"/>
    </xf>
    <xf numFmtId="0" fontId="0" fillId="4" borderId="18" xfId="0" applyFill="1" applyBorder="1" applyProtection="1">
      <protection locked="0"/>
    </xf>
    <xf numFmtId="0" fontId="0" fillId="2" borderId="12" xfId="0" applyFill="1" applyBorder="1" applyProtection="1">
      <protection locked="0"/>
    </xf>
    <xf numFmtId="0" fontId="0" fillId="4" borderId="6" xfId="0" applyFill="1" applyBorder="1" applyProtection="1">
      <protection locked="0"/>
    </xf>
    <xf numFmtId="0" fontId="0" fillId="4" borderId="8" xfId="0" applyFill="1" applyBorder="1" applyProtection="1">
      <protection locked="0"/>
    </xf>
    <xf numFmtId="0" fontId="0" fillId="4" borderId="0" xfId="0" applyFill="1" applyProtection="1">
      <protection locked="0"/>
    </xf>
    <xf numFmtId="44" fontId="7" fillId="2" borderId="1" xfId="0" applyNumberFormat="1" applyFont="1" applyFill="1" applyBorder="1" applyAlignment="1" applyProtection="1">
      <alignment horizontal="center" vertical="center" wrapText="1"/>
      <protection locked="0" hidden="1"/>
    </xf>
    <xf numFmtId="164" fontId="0" fillId="2" borderId="0" xfId="0" applyNumberFormat="1" applyFill="1" applyProtection="1">
      <protection locked="0"/>
    </xf>
    <xf numFmtId="0" fontId="0" fillId="0" borderId="0" xfId="0" applyProtection="1">
      <protection locked="0"/>
    </xf>
    <xf numFmtId="0" fontId="0" fillId="2" borderId="0" xfId="0" applyFill="1" applyProtection="1">
      <protection locked="0"/>
    </xf>
    <xf numFmtId="0" fontId="2" fillId="2" borderId="0" xfId="0" applyFont="1" applyFill="1" applyProtection="1">
      <protection locked="0"/>
    </xf>
    <xf numFmtId="0" fontId="0" fillId="6" borderId="0" xfId="0" applyFill="1" applyProtection="1">
      <protection locked="0"/>
    </xf>
    <xf numFmtId="0" fontId="0" fillId="2" borderId="3" xfId="0" applyFill="1" applyBorder="1" applyAlignment="1">
      <alignment horizontal="center" vertical="center"/>
    </xf>
    <xf numFmtId="0" fontId="0" fillId="4" borderId="5" xfId="0" applyFill="1" applyBorder="1" applyAlignment="1">
      <alignment horizontal="center" vertical="center"/>
    </xf>
    <xf numFmtId="0" fontId="0" fillId="4" borderId="0" xfId="0" applyFill="1" applyAlignment="1">
      <alignment horizontal="center" vertical="center"/>
    </xf>
    <xf numFmtId="0" fontId="0" fillId="2" borderId="0" xfId="0" applyFill="1" applyAlignment="1">
      <alignment horizontal="center" vertical="center"/>
    </xf>
    <xf numFmtId="3" fontId="3" fillId="4" borderId="16" xfId="0" applyNumberFormat="1" applyFont="1" applyFill="1" applyBorder="1" applyAlignment="1">
      <alignment horizontal="center" vertical="center"/>
    </xf>
    <xf numFmtId="0" fontId="0" fillId="0" borderId="0" xfId="0" applyAlignment="1">
      <alignment horizontal="center" vertical="center"/>
    </xf>
    <xf numFmtId="0" fontId="8" fillId="2" borderId="0" xfId="0" applyFont="1" applyFill="1" applyAlignment="1">
      <alignment horizontal="center" vertical="center"/>
    </xf>
    <xf numFmtId="0" fontId="2" fillId="2" borderId="0" xfId="0" applyFont="1" applyFill="1" applyAlignment="1">
      <alignment horizontal="center" vertical="center"/>
    </xf>
    <xf numFmtId="0" fontId="0" fillId="6" borderId="0" xfId="0" applyFill="1" applyAlignment="1">
      <alignment horizontal="center" vertical="center"/>
    </xf>
    <xf numFmtId="10" fontId="0" fillId="3" borderId="16" xfId="2" applyNumberFormat="1" applyFont="1" applyFill="1" applyBorder="1"/>
    <xf numFmtId="10" fontId="0" fillId="3" borderId="17" xfId="2" applyNumberFormat="1" applyFont="1" applyFill="1" applyBorder="1"/>
    <xf numFmtId="10" fontId="0" fillId="3" borderId="18" xfId="2" applyNumberFormat="1" applyFont="1" applyFill="1" applyBorder="1"/>
    <xf numFmtId="0" fontId="0" fillId="3" borderId="7" xfId="0" applyFill="1" applyBorder="1"/>
    <xf numFmtId="0" fontId="0" fillId="0" borderId="5" xfId="0" applyBorder="1"/>
    <xf numFmtId="0" fontId="0" fillId="0" borderId="5" xfId="0" applyBorder="1" applyAlignment="1">
      <alignment horizontal="center" vertical="center"/>
    </xf>
    <xf numFmtId="164" fontId="0" fillId="0" borderId="5" xfId="0" applyNumberFormat="1" applyBorder="1"/>
    <xf numFmtId="0" fontId="0" fillId="0" borderId="5" xfId="0" applyBorder="1" applyProtection="1">
      <protection locked="0"/>
    </xf>
    <xf numFmtId="10" fontId="2" fillId="2" borderId="0" xfId="0" applyNumberFormat="1" applyFont="1" applyFill="1"/>
    <xf numFmtId="44" fontId="0" fillId="3" borderId="16" xfId="0" applyNumberFormat="1" applyFill="1" applyBorder="1" applyProtection="1">
      <protection locked="0"/>
    </xf>
    <xf numFmtId="1" fontId="0" fillId="4" borderId="16" xfId="0" applyNumberFormat="1" applyFill="1" applyBorder="1"/>
    <xf numFmtId="0" fontId="0" fillId="3" borderId="1" xfId="0" applyFill="1" applyBorder="1" applyAlignment="1" applyProtection="1">
      <alignment horizontal="center"/>
      <protection locked="0"/>
    </xf>
    <xf numFmtId="0" fontId="2" fillId="2" borderId="1" xfId="0" applyFont="1" applyFill="1" applyBorder="1" applyAlignment="1">
      <alignment horizontal="center" vertical="center"/>
    </xf>
    <xf numFmtId="0" fontId="0" fillId="4" borderId="13" xfId="0" applyFill="1" applyBorder="1" applyAlignment="1">
      <alignment horizontal="left"/>
    </xf>
    <xf numFmtId="0" fontId="0" fillId="4" borderId="15" xfId="0" applyFill="1" applyBorder="1" applyAlignment="1">
      <alignment horizontal="left"/>
    </xf>
    <xf numFmtId="0" fontId="0" fillId="4" borderId="14" xfId="0" applyFill="1" applyBorder="1" applyAlignment="1">
      <alignment horizontal="left"/>
    </xf>
    <xf numFmtId="0" fontId="0" fillId="4" borderId="9" xfId="0" applyFill="1" applyBorder="1" applyAlignment="1">
      <alignment horizontal="left" vertical="top" wrapText="1"/>
    </xf>
    <xf numFmtId="0" fontId="0" fillId="4" borderId="10" xfId="0" applyFill="1" applyBorder="1" applyAlignment="1">
      <alignment horizontal="left" vertical="top" wrapText="1"/>
    </xf>
    <xf numFmtId="0" fontId="0" fillId="4" borderId="11" xfId="0" applyFill="1" applyBorder="1" applyAlignment="1">
      <alignment horizontal="left" vertical="top" wrapText="1"/>
    </xf>
  </cellXfs>
  <cellStyles count="5">
    <cellStyle name="Procent" xfId="2" builtinId="5"/>
    <cellStyle name="Standaard" xfId="0" builtinId="0"/>
    <cellStyle name="Standaard 2" xfId="3" xr:uid="{BB8192FC-CFD3-4252-8B94-A556D2E8EB66}"/>
    <cellStyle name="Valuta" xfId="1" builtinId="4"/>
    <cellStyle name="Valuta 2" xfId="4" xr:uid="{248733AC-AEFA-4E63-A9B6-A9333D272864}"/>
  </cellStyles>
  <dxfs count="0"/>
  <tableStyles count="0" defaultTableStyle="TableStyleMedium2" defaultPivotStyle="PivotStyleMedium9"/>
  <colors>
    <mruColors>
      <color rgb="FF5B9BD5"/>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1D14-9631-42D6-BECC-8B18228191A2}">
  <dimension ref="B2:I206"/>
  <sheetViews>
    <sheetView tabSelected="1" topLeftCell="B1" zoomScale="74" zoomScaleNormal="85" workbookViewId="0">
      <pane ySplit="2" topLeftCell="A144" activePane="bottomLeft" state="frozen"/>
      <selection activeCell="B1" sqref="B1"/>
      <selection pane="bottomLeft" activeCell="C202" sqref="C202:E202"/>
    </sheetView>
  </sheetViews>
  <sheetFormatPr defaultRowHeight="14.5" x14ac:dyDescent="0.35"/>
  <cols>
    <col min="1" max="1" width="3.453125" customWidth="1"/>
    <col min="2" max="2" width="93.54296875" customWidth="1"/>
    <col min="3" max="3" width="21" style="61" customWidth="1"/>
    <col min="4" max="4" width="22" customWidth="1"/>
    <col min="5" max="5" width="20.453125" customWidth="1"/>
    <col min="6" max="6" width="18.453125" customWidth="1"/>
    <col min="7" max="7" width="16.54296875" customWidth="1"/>
    <col min="8" max="8" width="126.54296875" style="52" customWidth="1"/>
    <col min="9" max="9" width="54.453125" customWidth="1"/>
  </cols>
  <sheetData>
    <row r="2" spans="2:8" ht="18.5" x14ac:dyDescent="0.45">
      <c r="B2" s="11" t="s">
        <v>179</v>
      </c>
      <c r="C2" s="56"/>
      <c r="D2" s="9"/>
      <c r="E2" s="9"/>
      <c r="F2" s="9"/>
      <c r="G2" s="10"/>
      <c r="H2" s="46"/>
    </row>
    <row r="4" spans="2:8" x14ac:dyDescent="0.35">
      <c r="B4" s="6" t="s">
        <v>0</v>
      </c>
      <c r="C4" s="57"/>
      <c r="D4" s="7"/>
      <c r="E4" s="7"/>
      <c r="F4" s="7"/>
      <c r="G4" s="7"/>
      <c r="H4" s="47"/>
    </row>
    <row r="5" spans="2:8" x14ac:dyDescent="0.35">
      <c r="B5" s="8" t="s">
        <v>1</v>
      </c>
      <c r="C5" s="58"/>
      <c r="D5" s="4"/>
      <c r="E5" s="4"/>
      <c r="F5" s="4"/>
      <c r="G5" s="4"/>
      <c r="H5" s="48"/>
    </row>
    <row r="6" spans="2:8" x14ac:dyDescent="0.35">
      <c r="B6" s="8" t="s">
        <v>2</v>
      </c>
      <c r="C6" s="58"/>
      <c r="D6" s="4"/>
      <c r="E6" s="4"/>
      <c r="F6" s="4"/>
      <c r="G6" s="4"/>
      <c r="H6" s="48"/>
    </row>
    <row r="7" spans="2:8" x14ac:dyDescent="0.35">
      <c r="B7" s="8" t="s">
        <v>3</v>
      </c>
      <c r="C7" s="58"/>
      <c r="D7" s="4"/>
      <c r="E7" s="4"/>
      <c r="F7" s="4"/>
      <c r="G7" s="4"/>
      <c r="H7" s="48"/>
    </row>
    <row r="8" spans="2:8" x14ac:dyDescent="0.35">
      <c r="B8" s="68" t="s">
        <v>4</v>
      </c>
      <c r="C8" s="58"/>
      <c r="D8" s="4"/>
      <c r="E8" s="4"/>
      <c r="F8" s="4"/>
      <c r="G8" s="4"/>
      <c r="H8" s="48"/>
    </row>
    <row r="9" spans="2:8" x14ac:dyDescent="0.35">
      <c r="B9" s="8" t="s">
        <v>5</v>
      </c>
      <c r="C9" s="58"/>
      <c r="D9" s="4"/>
      <c r="E9" s="4"/>
      <c r="F9" s="4"/>
      <c r="G9" s="4"/>
      <c r="H9" s="48"/>
    </row>
    <row r="10" spans="2:8" x14ac:dyDescent="0.35">
      <c r="B10" s="8" t="s">
        <v>6</v>
      </c>
      <c r="C10" s="58"/>
      <c r="D10" s="4"/>
      <c r="E10" s="4"/>
      <c r="F10" s="4"/>
      <c r="G10" s="4"/>
      <c r="H10" s="48"/>
    </row>
    <row r="11" spans="2:8" x14ac:dyDescent="0.35">
      <c r="B11" s="8" t="s">
        <v>7</v>
      </c>
      <c r="C11" s="58"/>
      <c r="D11" s="4"/>
      <c r="E11" s="4"/>
      <c r="F11" s="4"/>
      <c r="G11" s="4"/>
      <c r="H11" s="48"/>
    </row>
    <row r="12" spans="2:8" x14ac:dyDescent="0.35">
      <c r="B12" s="8" t="s">
        <v>8</v>
      </c>
      <c r="C12" s="58"/>
      <c r="D12" s="4"/>
      <c r="E12" s="4"/>
      <c r="F12" s="4"/>
      <c r="G12" s="4"/>
      <c r="H12" s="48"/>
    </row>
    <row r="13" spans="2:8" x14ac:dyDescent="0.35">
      <c r="B13" s="8" t="s">
        <v>9</v>
      </c>
      <c r="C13" s="58"/>
      <c r="D13" s="4"/>
      <c r="E13" s="4"/>
      <c r="F13" s="4"/>
      <c r="G13" s="4"/>
      <c r="H13" s="48"/>
    </row>
    <row r="14" spans="2:8" x14ac:dyDescent="0.35">
      <c r="B14" s="8" t="s">
        <v>189</v>
      </c>
      <c r="C14" s="58"/>
      <c r="D14" s="4"/>
      <c r="E14" s="4"/>
      <c r="F14" s="4"/>
      <c r="G14" s="4"/>
      <c r="H14" s="48"/>
    </row>
    <row r="15" spans="2:8" x14ac:dyDescent="0.35">
      <c r="B15" s="8" t="s">
        <v>190</v>
      </c>
      <c r="C15" s="58"/>
      <c r="D15" s="4"/>
      <c r="E15" s="4"/>
      <c r="F15" s="4"/>
      <c r="G15" s="4"/>
      <c r="H15" s="48"/>
    </row>
    <row r="16" spans="2:8" ht="32.4" customHeight="1" x14ac:dyDescent="0.35">
      <c r="B16" s="81" t="s">
        <v>180</v>
      </c>
      <c r="C16" s="82"/>
      <c r="D16" s="82"/>
      <c r="E16" s="82"/>
      <c r="F16" s="82"/>
      <c r="G16" s="82"/>
      <c r="H16" s="83"/>
    </row>
    <row r="17" spans="2:9" x14ac:dyDescent="0.35">
      <c r="B17" s="4" t="s">
        <v>10</v>
      </c>
      <c r="C17" s="58"/>
      <c r="D17" s="4"/>
      <c r="E17" s="4"/>
      <c r="F17" s="4"/>
      <c r="G17" s="4"/>
      <c r="H17" s="49"/>
    </row>
    <row r="19" spans="2:9" ht="39" customHeight="1" x14ac:dyDescent="0.35">
      <c r="B19" s="13" t="s">
        <v>11</v>
      </c>
      <c r="C19" s="15" t="s">
        <v>12</v>
      </c>
      <c r="D19" s="14" t="s">
        <v>13</v>
      </c>
      <c r="E19" s="14" t="s">
        <v>14</v>
      </c>
      <c r="F19" s="15" t="s">
        <v>15</v>
      </c>
      <c r="G19" s="16" t="s">
        <v>16</v>
      </c>
      <c r="H19" s="50" t="s">
        <v>17</v>
      </c>
      <c r="I19" s="2"/>
    </row>
    <row r="21" spans="2:9" x14ac:dyDescent="0.35">
      <c r="B21" s="12" t="s">
        <v>18</v>
      </c>
      <c r="C21" s="59"/>
      <c r="D21" s="19"/>
      <c r="E21" s="1"/>
      <c r="F21" s="19"/>
      <c r="G21" s="19"/>
      <c r="H21" s="51"/>
    </row>
    <row r="22" spans="2:9" x14ac:dyDescent="0.35">
      <c r="B22" s="40" t="s">
        <v>19</v>
      </c>
      <c r="C22" s="60">
        <v>25</v>
      </c>
      <c r="D22" s="41">
        <v>0</v>
      </c>
      <c r="E22" s="65"/>
      <c r="F22" s="32">
        <f t="shared" ref="F22:F61" si="0">D22-(E22*D22)</f>
        <v>0</v>
      </c>
      <c r="G22" s="33">
        <f t="shared" ref="G22:G61" si="1">F22*C22</f>
        <v>0</v>
      </c>
      <c r="H22" s="43"/>
    </row>
    <row r="23" spans="2:9" x14ac:dyDescent="0.35">
      <c r="B23" s="40" t="s">
        <v>20</v>
      </c>
      <c r="C23" s="60">
        <v>5</v>
      </c>
      <c r="D23" s="41">
        <v>0</v>
      </c>
      <c r="E23" s="65"/>
      <c r="F23" s="32">
        <f t="shared" si="0"/>
        <v>0</v>
      </c>
      <c r="G23" s="33">
        <f t="shared" si="1"/>
        <v>0</v>
      </c>
      <c r="H23" s="43"/>
    </row>
    <row r="24" spans="2:9" x14ac:dyDescent="0.35">
      <c r="B24" s="40" t="s">
        <v>21</v>
      </c>
      <c r="C24" s="60">
        <v>5</v>
      </c>
      <c r="D24" s="41">
        <v>0</v>
      </c>
      <c r="E24" s="65"/>
      <c r="F24" s="32">
        <f t="shared" si="0"/>
        <v>0</v>
      </c>
      <c r="G24" s="33">
        <f t="shared" si="1"/>
        <v>0</v>
      </c>
      <c r="H24" s="43"/>
    </row>
    <row r="25" spans="2:9" x14ac:dyDescent="0.35">
      <c r="B25" s="40" t="s">
        <v>22</v>
      </c>
      <c r="C25" s="60">
        <v>15</v>
      </c>
      <c r="D25" s="41">
        <v>0</v>
      </c>
      <c r="E25" s="65"/>
      <c r="F25" s="32">
        <f t="shared" si="0"/>
        <v>0</v>
      </c>
      <c r="G25" s="33">
        <f t="shared" si="1"/>
        <v>0</v>
      </c>
      <c r="H25" s="43"/>
    </row>
    <row r="26" spans="2:9" x14ac:dyDescent="0.35">
      <c r="B26" s="40" t="s">
        <v>23</v>
      </c>
      <c r="C26" s="60">
        <v>5</v>
      </c>
      <c r="D26" s="41">
        <v>0</v>
      </c>
      <c r="E26" s="65"/>
      <c r="F26" s="32">
        <f t="shared" si="0"/>
        <v>0</v>
      </c>
      <c r="G26" s="33">
        <f t="shared" si="1"/>
        <v>0</v>
      </c>
      <c r="H26" s="43"/>
    </row>
    <row r="27" spans="2:9" x14ac:dyDescent="0.35">
      <c r="B27" s="40" t="s">
        <v>24</v>
      </c>
      <c r="C27" s="60">
        <v>30</v>
      </c>
      <c r="D27" s="41">
        <v>0</v>
      </c>
      <c r="E27" s="65"/>
      <c r="F27" s="32">
        <f t="shared" si="0"/>
        <v>0</v>
      </c>
      <c r="G27" s="33">
        <f t="shared" si="1"/>
        <v>0</v>
      </c>
      <c r="H27" s="43"/>
    </row>
    <row r="28" spans="2:9" x14ac:dyDescent="0.35">
      <c r="B28" s="40" t="s">
        <v>25</v>
      </c>
      <c r="C28" s="60">
        <v>195</v>
      </c>
      <c r="D28" s="41">
        <v>0</v>
      </c>
      <c r="E28" s="65"/>
      <c r="F28" s="32">
        <f t="shared" si="0"/>
        <v>0</v>
      </c>
      <c r="G28" s="33">
        <f t="shared" si="1"/>
        <v>0</v>
      </c>
      <c r="H28" s="43"/>
    </row>
    <row r="29" spans="2:9" x14ac:dyDescent="0.35">
      <c r="B29" s="40" t="s">
        <v>26</v>
      </c>
      <c r="C29" s="60">
        <v>10</v>
      </c>
      <c r="D29" s="41">
        <v>0</v>
      </c>
      <c r="E29" s="65"/>
      <c r="F29" s="32">
        <f t="shared" si="0"/>
        <v>0</v>
      </c>
      <c r="G29" s="33">
        <f t="shared" si="1"/>
        <v>0</v>
      </c>
      <c r="H29" s="43"/>
    </row>
    <row r="30" spans="2:9" x14ac:dyDescent="0.35">
      <c r="B30" s="40" t="s">
        <v>27</v>
      </c>
      <c r="C30" s="60">
        <v>5</v>
      </c>
      <c r="D30" s="41">
        <v>0</v>
      </c>
      <c r="E30" s="65"/>
      <c r="F30" s="32">
        <f t="shared" ref="F30:F41" si="2">D30-(E30*D30)</f>
        <v>0</v>
      </c>
      <c r="G30" s="33">
        <f t="shared" ref="G30:G41" si="3">F30*C30</f>
        <v>0</v>
      </c>
      <c r="H30" s="43"/>
    </row>
    <row r="31" spans="2:9" x14ac:dyDescent="0.35">
      <c r="B31" s="40" t="s">
        <v>28</v>
      </c>
      <c r="C31" s="60">
        <v>5</v>
      </c>
      <c r="D31" s="41">
        <v>0</v>
      </c>
      <c r="E31" s="65"/>
      <c r="F31" s="32">
        <f t="shared" si="2"/>
        <v>0</v>
      </c>
      <c r="G31" s="33">
        <f t="shared" si="3"/>
        <v>0</v>
      </c>
      <c r="H31" s="43"/>
    </row>
    <row r="32" spans="2:9" x14ac:dyDescent="0.35">
      <c r="B32" s="40" t="s">
        <v>29</v>
      </c>
      <c r="C32" s="60">
        <v>5</v>
      </c>
      <c r="D32" s="41">
        <v>0</v>
      </c>
      <c r="E32" s="65"/>
      <c r="F32" s="32">
        <f t="shared" si="2"/>
        <v>0</v>
      </c>
      <c r="G32" s="33">
        <f t="shared" si="3"/>
        <v>0</v>
      </c>
      <c r="H32" s="43"/>
    </row>
    <row r="33" spans="2:8" x14ac:dyDescent="0.35">
      <c r="B33" s="40" t="s">
        <v>30</v>
      </c>
      <c r="C33" s="60">
        <v>5</v>
      </c>
      <c r="D33" s="41">
        <v>0</v>
      </c>
      <c r="E33" s="65"/>
      <c r="F33" s="32">
        <f t="shared" si="2"/>
        <v>0</v>
      </c>
      <c r="G33" s="33">
        <f t="shared" si="3"/>
        <v>0</v>
      </c>
      <c r="H33" s="43"/>
    </row>
    <row r="34" spans="2:8" x14ac:dyDescent="0.35">
      <c r="B34" s="40" t="s">
        <v>31</v>
      </c>
      <c r="C34" s="60">
        <v>5</v>
      </c>
      <c r="D34" s="41">
        <v>0</v>
      </c>
      <c r="E34" s="65"/>
      <c r="F34" s="32">
        <f t="shared" si="2"/>
        <v>0</v>
      </c>
      <c r="G34" s="33">
        <f t="shared" si="3"/>
        <v>0</v>
      </c>
      <c r="H34" s="43"/>
    </row>
    <row r="35" spans="2:8" x14ac:dyDescent="0.35">
      <c r="B35" s="40" t="s">
        <v>32</v>
      </c>
      <c r="C35" s="60">
        <v>5</v>
      </c>
      <c r="D35" s="41">
        <v>0</v>
      </c>
      <c r="E35" s="65"/>
      <c r="F35" s="32">
        <f t="shared" si="2"/>
        <v>0</v>
      </c>
      <c r="G35" s="33">
        <f t="shared" si="3"/>
        <v>0</v>
      </c>
      <c r="H35" s="43"/>
    </row>
    <row r="36" spans="2:8" x14ac:dyDescent="0.35">
      <c r="B36" s="40" t="s">
        <v>33</v>
      </c>
      <c r="C36" s="60">
        <v>10</v>
      </c>
      <c r="D36" s="41">
        <v>0</v>
      </c>
      <c r="E36" s="65"/>
      <c r="F36" s="32">
        <f t="shared" si="2"/>
        <v>0</v>
      </c>
      <c r="G36" s="33">
        <f t="shared" si="3"/>
        <v>0</v>
      </c>
      <c r="H36" s="43"/>
    </row>
    <row r="37" spans="2:8" x14ac:dyDescent="0.35">
      <c r="B37" s="40" t="s">
        <v>34</v>
      </c>
      <c r="C37" s="60">
        <v>10</v>
      </c>
      <c r="D37" s="41">
        <v>0</v>
      </c>
      <c r="E37" s="65"/>
      <c r="F37" s="32">
        <f t="shared" si="2"/>
        <v>0</v>
      </c>
      <c r="G37" s="33">
        <f t="shared" si="3"/>
        <v>0</v>
      </c>
      <c r="H37" s="43"/>
    </row>
    <row r="38" spans="2:8" x14ac:dyDescent="0.35">
      <c r="B38" s="40" t="s">
        <v>35</v>
      </c>
      <c r="C38" s="60">
        <v>15</v>
      </c>
      <c r="D38" s="41">
        <v>0</v>
      </c>
      <c r="E38" s="65"/>
      <c r="F38" s="32">
        <f t="shared" si="2"/>
        <v>0</v>
      </c>
      <c r="G38" s="33">
        <f t="shared" si="3"/>
        <v>0</v>
      </c>
      <c r="H38" s="43"/>
    </row>
    <row r="39" spans="2:8" x14ac:dyDescent="0.35">
      <c r="B39" s="40" t="s">
        <v>36</v>
      </c>
      <c r="C39" s="60">
        <v>5</v>
      </c>
      <c r="D39" s="41">
        <v>0</v>
      </c>
      <c r="E39" s="65"/>
      <c r="F39" s="32">
        <f t="shared" si="2"/>
        <v>0</v>
      </c>
      <c r="G39" s="33">
        <f t="shared" si="3"/>
        <v>0</v>
      </c>
      <c r="H39" s="43"/>
    </row>
    <row r="40" spans="2:8" x14ac:dyDescent="0.35">
      <c r="B40" s="40" t="s">
        <v>37</v>
      </c>
      <c r="C40" s="60">
        <v>5</v>
      </c>
      <c r="D40" s="41">
        <v>0</v>
      </c>
      <c r="E40" s="65"/>
      <c r="F40" s="32">
        <f t="shared" si="2"/>
        <v>0</v>
      </c>
      <c r="G40" s="33">
        <f t="shared" si="3"/>
        <v>0</v>
      </c>
      <c r="H40" s="43"/>
    </row>
    <row r="41" spans="2:8" x14ac:dyDescent="0.35">
      <c r="B41" s="40" t="s">
        <v>38</v>
      </c>
      <c r="C41" s="60">
        <v>5</v>
      </c>
      <c r="D41" s="41">
        <v>0</v>
      </c>
      <c r="E41" s="65"/>
      <c r="F41" s="32">
        <f t="shared" si="2"/>
        <v>0</v>
      </c>
      <c r="G41" s="33">
        <f t="shared" si="3"/>
        <v>0</v>
      </c>
      <c r="H41" s="43"/>
    </row>
    <row r="42" spans="2:8" x14ac:dyDescent="0.35">
      <c r="B42" s="40" t="s">
        <v>39</v>
      </c>
      <c r="C42" s="60">
        <v>5</v>
      </c>
      <c r="D42" s="41">
        <v>0</v>
      </c>
      <c r="E42" s="65"/>
      <c r="F42" s="32">
        <f t="shared" si="0"/>
        <v>0</v>
      </c>
      <c r="G42" s="33">
        <f t="shared" si="1"/>
        <v>0</v>
      </c>
      <c r="H42" s="43"/>
    </row>
    <row r="43" spans="2:8" x14ac:dyDescent="0.35">
      <c r="B43" s="40" t="s">
        <v>40</v>
      </c>
      <c r="C43" s="60">
        <v>5</v>
      </c>
      <c r="D43" s="41">
        <v>0</v>
      </c>
      <c r="E43" s="65"/>
      <c r="F43" s="32">
        <f t="shared" si="0"/>
        <v>0</v>
      </c>
      <c r="G43" s="33">
        <f t="shared" si="1"/>
        <v>0</v>
      </c>
      <c r="H43" s="43"/>
    </row>
    <row r="44" spans="2:8" x14ac:dyDescent="0.35">
      <c r="B44" s="40" t="s">
        <v>41</v>
      </c>
      <c r="C44" s="60">
        <v>15</v>
      </c>
      <c r="D44" s="41">
        <v>0</v>
      </c>
      <c r="E44" s="65"/>
      <c r="F44" s="32">
        <f t="shared" si="0"/>
        <v>0</v>
      </c>
      <c r="G44" s="33">
        <f t="shared" si="1"/>
        <v>0</v>
      </c>
      <c r="H44" s="43"/>
    </row>
    <row r="45" spans="2:8" x14ac:dyDescent="0.35">
      <c r="B45" s="40" t="s">
        <v>42</v>
      </c>
      <c r="C45" s="60">
        <v>5</v>
      </c>
      <c r="D45" s="41">
        <v>0</v>
      </c>
      <c r="E45" s="65"/>
      <c r="F45" s="32">
        <f t="shared" si="0"/>
        <v>0</v>
      </c>
      <c r="G45" s="33">
        <f t="shared" si="1"/>
        <v>0</v>
      </c>
      <c r="H45" s="43"/>
    </row>
    <row r="46" spans="2:8" x14ac:dyDescent="0.35">
      <c r="B46" s="40" t="s">
        <v>43</v>
      </c>
      <c r="C46" s="60">
        <v>5</v>
      </c>
      <c r="D46" s="41">
        <v>0</v>
      </c>
      <c r="E46" s="65"/>
      <c r="F46" s="32">
        <f t="shared" si="0"/>
        <v>0</v>
      </c>
      <c r="G46" s="33">
        <f t="shared" si="1"/>
        <v>0</v>
      </c>
      <c r="H46" s="43"/>
    </row>
    <row r="47" spans="2:8" x14ac:dyDescent="0.35">
      <c r="B47" s="40" t="s">
        <v>44</v>
      </c>
      <c r="C47" s="60">
        <v>5</v>
      </c>
      <c r="D47" s="41">
        <v>0</v>
      </c>
      <c r="E47" s="65"/>
      <c r="F47" s="32">
        <f t="shared" si="0"/>
        <v>0</v>
      </c>
      <c r="G47" s="33">
        <f t="shared" si="1"/>
        <v>0</v>
      </c>
      <c r="H47" s="43"/>
    </row>
    <row r="48" spans="2:8" x14ac:dyDescent="0.35">
      <c r="B48" s="40" t="s">
        <v>45</v>
      </c>
      <c r="C48" s="60">
        <v>15</v>
      </c>
      <c r="D48" s="41">
        <v>0</v>
      </c>
      <c r="E48" s="65"/>
      <c r="F48" s="32">
        <f t="shared" si="0"/>
        <v>0</v>
      </c>
      <c r="G48" s="33">
        <f t="shared" si="1"/>
        <v>0</v>
      </c>
      <c r="H48" s="43"/>
    </row>
    <row r="49" spans="2:8" x14ac:dyDescent="0.35">
      <c r="B49" s="40" t="s">
        <v>46</v>
      </c>
      <c r="C49" s="60">
        <v>5</v>
      </c>
      <c r="D49" s="41">
        <v>0</v>
      </c>
      <c r="E49" s="65"/>
      <c r="F49" s="32">
        <f t="shared" si="0"/>
        <v>0</v>
      </c>
      <c r="G49" s="33">
        <f t="shared" si="1"/>
        <v>0</v>
      </c>
      <c r="H49" s="43"/>
    </row>
    <row r="50" spans="2:8" x14ac:dyDescent="0.35">
      <c r="B50" s="40" t="s">
        <v>47</v>
      </c>
      <c r="C50" s="60">
        <v>5</v>
      </c>
      <c r="D50" s="41">
        <v>0</v>
      </c>
      <c r="E50" s="65"/>
      <c r="F50" s="32">
        <f t="shared" si="0"/>
        <v>0</v>
      </c>
      <c r="G50" s="33">
        <f t="shared" si="1"/>
        <v>0</v>
      </c>
      <c r="H50" s="43"/>
    </row>
    <row r="51" spans="2:8" x14ac:dyDescent="0.35">
      <c r="B51" s="40" t="s">
        <v>48</v>
      </c>
      <c r="C51" s="60">
        <v>10</v>
      </c>
      <c r="D51" s="41">
        <v>0</v>
      </c>
      <c r="E51" s="65"/>
      <c r="F51" s="32">
        <f t="shared" si="0"/>
        <v>0</v>
      </c>
      <c r="G51" s="33">
        <f t="shared" si="1"/>
        <v>0</v>
      </c>
      <c r="H51" s="43"/>
    </row>
    <row r="52" spans="2:8" x14ac:dyDescent="0.35">
      <c r="B52" s="40" t="s">
        <v>49</v>
      </c>
      <c r="C52" s="60">
        <v>5</v>
      </c>
      <c r="D52" s="41">
        <v>0</v>
      </c>
      <c r="E52" s="65"/>
      <c r="F52" s="32">
        <f t="shared" si="0"/>
        <v>0</v>
      </c>
      <c r="G52" s="33">
        <f t="shared" si="1"/>
        <v>0</v>
      </c>
      <c r="H52" s="43"/>
    </row>
    <row r="53" spans="2:8" x14ac:dyDescent="0.35">
      <c r="B53" s="40" t="s">
        <v>50</v>
      </c>
      <c r="C53" s="60">
        <v>15</v>
      </c>
      <c r="D53" s="41">
        <v>0</v>
      </c>
      <c r="E53" s="65"/>
      <c r="F53" s="32">
        <f t="shared" si="0"/>
        <v>0</v>
      </c>
      <c r="G53" s="33">
        <f t="shared" si="1"/>
        <v>0</v>
      </c>
      <c r="H53" s="43"/>
    </row>
    <row r="54" spans="2:8" x14ac:dyDescent="0.35">
      <c r="B54" s="40" t="s">
        <v>51</v>
      </c>
      <c r="C54" s="60">
        <v>5</v>
      </c>
      <c r="D54" s="41">
        <v>0</v>
      </c>
      <c r="E54" s="65"/>
      <c r="F54" s="32">
        <f t="shared" si="0"/>
        <v>0</v>
      </c>
      <c r="G54" s="33">
        <f t="shared" si="1"/>
        <v>0</v>
      </c>
      <c r="H54" s="43"/>
    </row>
    <row r="55" spans="2:8" x14ac:dyDescent="0.35">
      <c r="B55" s="40" t="s">
        <v>52</v>
      </c>
      <c r="C55" s="60">
        <v>5</v>
      </c>
      <c r="D55" s="41">
        <v>0</v>
      </c>
      <c r="E55" s="65"/>
      <c r="F55" s="32">
        <f t="shared" si="0"/>
        <v>0</v>
      </c>
      <c r="G55" s="33">
        <f t="shared" si="1"/>
        <v>0</v>
      </c>
      <c r="H55" s="43"/>
    </row>
    <row r="56" spans="2:8" x14ac:dyDescent="0.35">
      <c r="B56" s="40" t="s">
        <v>52</v>
      </c>
      <c r="C56" s="60">
        <v>5</v>
      </c>
      <c r="D56" s="41">
        <v>0</v>
      </c>
      <c r="E56" s="65"/>
      <c r="F56" s="32">
        <f t="shared" si="0"/>
        <v>0</v>
      </c>
      <c r="G56" s="33">
        <f t="shared" si="1"/>
        <v>0</v>
      </c>
      <c r="H56" s="43"/>
    </row>
    <row r="57" spans="2:8" x14ac:dyDescent="0.35">
      <c r="B57" s="40" t="s">
        <v>53</v>
      </c>
      <c r="C57" s="60">
        <v>20</v>
      </c>
      <c r="D57" s="41">
        <v>0</v>
      </c>
      <c r="E57" s="65"/>
      <c r="F57" s="32">
        <f t="shared" si="0"/>
        <v>0</v>
      </c>
      <c r="G57" s="33">
        <f t="shared" si="1"/>
        <v>0</v>
      </c>
      <c r="H57" s="43"/>
    </row>
    <row r="58" spans="2:8" x14ac:dyDescent="0.35">
      <c r="B58" s="40" t="s">
        <v>54</v>
      </c>
      <c r="C58" s="60">
        <v>5</v>
      </c>
      <c r="D58" s="41">
        <v>0</v>
      </c>
      <c r="E58" s="65"/>
      <c r="F58" s="32">
        <f t="shared" si="0"/>
        <v>0</v>
      </c>
      <c r="G58" s="33">
        <f t="shared" si="1"/>
        <v>0</v>
      </c>
      <c r="H58" s="43"/>
    </row>
    <row r="59" spans="2:8" x14ac:dyDescent="0.35">
      <c r="B59" s="40" t="s">
        <v>55</v>
      </c>
      <c r="C59" s="60">
        <v>5</v>
      </c>
      <c r="D59" s="41">
        <v>0</v>
      </c>
      <c r="E59" s="65"/>
      <c r="F59" s="32">
        <f t="shared" si="0"/>
        <v>0</v>
      </c>
      <c r="G59" s="33">
        <f t="shared" si="1"/>
        <v>0</v>
      </c>
      <c r="H59" s="43"/>
    </row>
    <row r="60" spans="2:8" x14ac:dyDescent="0.35">
      <c r="B60" s="40" t="s">
        <v>56</v>
      </c>
      <c r="C60" s="60">
        <v>5</v>
      </c>
      <c r="D60" s="41">
        <v>0</v>
      </c>
      <c r="E60" s="65"/>
      <c r="F60" s="32">
        <f t="shared" si="0"/>
        <v>0</v>
      </c>
      <c r="G60" s="33">
        <f t="shared" si="1"/>
        <v>0</v>
      </c>
      <c r="H60" s="43"/>
    </row>
    <row r="61" spans="2:8" x14ac:dyDescent="0.35">
      <c r="B61" s="40" t="s">
        <v>57</v>
      </c>
      <c r="C61" s="60">
        <v>5</v>
      </c>
      <c r="D61" s="41">
        <v>0</v>
      </c>
      <c r="E61" s="65"/>
      <c r="F61" s="32">
        <f t="shared" si="0"/>
        <v>0</v>
      </c>
      <c r="G61" s="33">
        <f t="shared" si="1"/>
        <v>0</v>
      </c>
      <c r="H61" s="43"/>
    </row>
    <row r="62" spans="2:8" x14ac:dyDescent="0.35">
      <c r="B62" s="40" t="s">
        <v>58</v>
      </c>
      <c r="C62" s="60">
        <v>30</v>
      </c>
      <c r="D62" s="41">
        <v>0</v>
      </c>
      <c r="E62" s="65"/>
      <c r="F62" s="32">
        <f t="shared" ref="F62:F90" si="4">D62-(E62*D62)</f>
        <v>0</v>
      </c>
      <c r="G62" s="33">
        <f t="shared" ref="G62:G90" si="5">F62*C62</f>
        <v>0</v>
      </c>
      <c r="H62" s="43"/>
    </row>
    <row r="63" spans="2:8" x14ac:dyDescent="0.35">
      <c r="B63" s="40" t="s">
        <v>58</v>
      </c>
      <c r="C63" s="60">
        <v>35</v>
      </c>
      <c r="D63" s="41">
        <v>0</v>
      </c>
      <c r="E63" s="65"/>
      <c r="F63" s="32">
        <f t="shared" si="4"/>
        <v>0</v>
      </c>
      <c r="G63" s="33">
        <f t="shared" si="5"/>
        <v>0</v>
      </c>
      <c r="H63" s="43"/>
    </row>
    <row r="64" spans="2:8" x14ac:dyDescent="0.35">
      <c r="B64" s="40" t="s">
        <v>58</v>
      </c>
      <c r="C64" s="60">
        <v>5</v>
      </c>
      <c r="D64" s="41">
        <v>0</v>
      </c>
      <c r="E64" s="65"/>
      <c r="F64" s="32">
        <f t="shared" si="4"/>
        <v>0</v>
      </c>
      <c r="G64" s="33">
        <f t="shared" si="5"/>
        <v>0</v>
      </c>
      <c r="H64" s="43"/>
    </row>
    <row r="65" spans="2:8" x14ac:dyDescent="0.35">
      <c r="B65" s="40" t="s">
        <v>59</v>
      </c>
      <c r="C65" s="60">
        <v>5</v>
      </c>
      <c r="D65" s="41">
        <v>0</v>
      </c>
      <c r="E65" s="65"/>
      <c r="F65" s="32">
        <f t="shared" si="4"/>
        <v>0</v>
      </c>
      <c r="G65" s="33">
        <f t="shared" si="5"/>
        <v>0</v>
      </c>
      <c r="H65" s="43"/>
    </row>
    <row r="66" spans="2:8" x14ac:dyDescent="0.35">
      <c r="B66" s="40" t="s">
        <v>60</v>
      </c>
      <c r="C66" s="60">
        <v>10</v>
      </c>
      <c r="D66" s="41">
        <v>0</v>
      </c>
      <c r="E66" s="65"/>
      <c r="F66" s="32">
        <f t="shared" si="4"/>
        <v>0</v>
      </c>
      <c r="G66" s="33">
        <f t="shared" si="5"/>
        <v>0</v>
      </c>
      <c r="H66" s="43"/>
    </row>
    <row r="67" spans="2:8" x14ac:dyDescent="0.35">
      <c r="B67" s="40" t="s">
        <v>61</v>
      </c>
      <c r="C67" s="60">
        <v>5</v>
      </c>
      <c r="D67" s="41">
        <v>0</v>
      </c>
      <c r="E67" s="65"/>
      <c r="F67" s="32">
        <f t="shared" si="4"/>
        <v>0</v>
      </c>
      <c r="G67" s="33">
        <f t="shared" si="5"/>
        <v>0</v>
      </c>
      <c r="H67" s="43"/>
    </row>
    <row r="68" spans="2:8" x14ac:dyDescent="0.35">
      <c r="B68" s="40" t="s">
        <v>62</v>
      </c>
      <c r="C68" s="60">
        <v>15</v>
      </c>
      <c r="D68" s="41">
        <v>0</v>
      </c>
      <c r="E68" s="65"/>
      <c r="F68" s="32">
        <f t="shared" si="4"/>
        <v>0</v>
      </c>
      <c r="G68" s="33">
        <f t="shared" si="5"/>
        <v>0</v>
      </c>
      <c r="H68" s="43"/>
    </row>
    <row r="69" spans="2:8" x14ac:dyDescent="0.35">
      <c r="B69" s="40" t="s">
        <v>63</v>
      </c>
      <c r="C69" s="60">
        <v>5</v>
      </c>
      <c r="D69" s="41">
        <v>0</v>
      </c>
      <c r="E69" s="65"/>
      <c r="F69" s="32">
        <f t="shared" si="4"/>
        <v>0</v>
      </c>
      <c r="G69" s="33">
        <f t="shared" si="5"/>
        <v>0</v>
      </c>
      <c r="H69" s="43"/>
    </row>
    <row r="70" spans="2:8" x14ac:dyDescent="0.35">
      <c r="B70" s="40" t="s">
        <v>64</v>
      </c>
      <c r="C70" s="60">
        <v>5</v>
      </c>
      <c r="D70" s="41">
        <v>0</v>
      </c>
      <c r="E70" s="65"/>
      <c r="F70" s="32">
        <f t="shared" si="4"/>
        <v>0</v>
      </c>
      <c r="G70" s="33">
        <f t="shared" si="5"/>
        <v>0</v>
      </c>
      <c r="H70" s="43"/>
    </row>
    <row r="71" spans="2:8" x14ac:dyDescent="0.35">
      <c r="B71" s="40" t="s">
        <v>65</v>
      </c>
      <c r="C71" s="60">
        <v>5</v>
      </c>
      <c r="D71" s="41">
        <v>0</v>
      </c>
      <c r="E71" s="65"/>
      <c r="F71" s="32">
        <f t="shared" si="4"/>
        <v>0</v>
      </c>
      <c r="G71" s="33">
        <f t="shared" si="5"/>
        <v>0</v>
      </c>
      <c r="H71" s="43"/>
    </row>
    <row r="72" spans="2:8" x14ac:dyDescent="0.35">
      <c r="B72" s="40" t="s">
        <v>66</v>
      </c>
      <c r="C72" s="60">
        <v>10</v>
      </c>
      <c r="D72" s="41">
        <v>0</v>
      </c>
      <c r="E72" s="65"/>
      <c r="F72" s="32">
        <f t="shared" si="4"/>
        <v>0</v>
      </c>
      <c r="G72" s="33">
        <f t="shared" si="5"/>
        <v>0</v>
      </c>
      <c r="H72" s="43"/>
    </row>
    <row r="73" spans="2:8" x14ac:dyDescent="0.35">
      <c r="B73" s="40" t="s">
        <v>66</v>
      </c>
      <c r="C73" s="60">
        <v>5</v>
      </c>
      <c r="D73" s="41">
        <v>0</v>
      </c>
      <c r="E73" s="65"/>
      <c r="F73" s="32">
        <f t="shared" si="4"/>
        <v>0</v>
      </c>
      <c r="G73" s="33">
        <f t="shared" si="5"/>
        <v>0</v>
      </c>
      <c r="H73" s="43"/>
    </row>
    <row r="74" spans="2:8" x14ac:dyDescent="0.35">
      <c r="B74" s="40" t="s">
        <v>67</v>
      </c>
      <c r="C74" s="60">
        <v>5</v>
      </c>
      <c r="D74" s="41">
        <v>0</v>
      </c>
      <c r="E74" s="65"/>
      <c r="F74" s="32">
        <f t="shared" si="4"/>
        <v>0</v>
      </c>
      <c r="G74" s="33">
        <f t="shared" si="5"/>
        <v>0</v>
      </c>
      <c r="H74" s="43"/>
    </row>
    <row r="75" spans="2:8" x14ac:dyDescent="0.35">
      <c r="B75" s="40" t="s">
        <v>67</v>
      </c>
      <c r="C75" s="60">
        <v>5</v>
      </c>
      <c r="D75" s="41">
        <v>0</v>
      </c>
      <c r="E75" s="65"/>
      <c r="F75" s="32">
        <f t="shared" si="4"/>
        <v>0</v>
      </c>
      <c r="G75" s="33">
        <f t="shared" si="5"/>
        <v>0</v>
      </c>
      <c r="H75" s="43"/>
    </row>
    <row r="76" spans="2:8" x14ac:dyDescent="0.35">
      <c r="B76" s="40" t="s">
        <v>68</v>
      </c>
      <c r="C76" s="60">
        <v>5</v>
      </c>
      <c r="D76" s="41">
        <v>0</v>
      </c>
      <c r="E76" s="65"/>
      <c r="F76" s="32">
        <f t="shared" si="4"/>
        <v>0</v>
      </c>
      <c r="G76" s="33">
        <f t="shared" si="5"/>
        <v>0</v>
      </c>
      <c r="H76" s="43"/>
    </row>
    <row r="77" spans="2:8" x14ac:dyDescent="0.35">
      <c r="B77" s="40" t="s">
        <v>69</v>
      </c>
      <c r="C77" s="60">
        <v>5</v>
      </c>
      <c r="D77" s="41">
        <v>0</v>
      </c>
      <c r="E77" s="65"/>
      <c r="F77" s="32">
        <f t="shared" si="4"/>
        <v>0</v>
      </c>
      <c r="G77" s="33">
        <f t="shared" si="5"/>
        <v>0</v>
      </c>
      <c r="H77" s="43"/>
    </row>
    <row r="78" spans="2:8" x14ac:dyDescent="0.35">
      <c r="B78" s="40" t="s">
        <v>70</v>
      </c>
      <c r="C78" s="60">
        <v>5</v>
      </c>
      <c r="D78" s="41">
        <v>0</v>
      </c>
      <c r="E78" s="65"/>
      <c r="F78" s="32">
        <f t="shared" si="4"/>
        <v>0</v>
      </c>
      <c r="G78" s="33">
        <f t="shared" si="5"/>
        <v>0</v>
      </c>
      <c r="H78" s="43"/>
    </row>
    <row r="79" spans="2:8" x14ac:dyDescent="0.35">
      <c r="B79" s="40" t="s">
        <v>71</v>
      </c>
      <c r="C79" s="60">
        <v>5</v>
      </c>
      <c r="D79" s="41">
        <v>0</v>
      </c>
      <c r="E79" s="65"/>
      <c r="F79" s="32">
        <f t="shared" si="4"/>
        <v>0</v>
      </c>
      <c r="G79" s="33">
        <f t="shared" si="5"/>
        <v>0</v>
      </c>
      <c r="H79" s="43"/>
    </row>
    <row r="80" spans="2:8" x14ac:dyDescent="0.35">
      <c r="B80" s="40" t="s">
        <v>72</v>
      </c>
      <c r="C80" s="60">
        <v>5</v>
      </c>
      <c r="D80" s="41">
        <v>0</v>
      </c>
      <c r="E80" s="65"/>
      <c r="F80" s="32">
        <f t="shared" si="4"/>
        <v>0</v>
      </c>
      <c r="G80" s="33">
        <f t="shared" si="5"/>
        <v>0</v>
      </c>
      <c r="H80" s="43"/>
    </row>
    <row r="81" spans="2:8" x14ac:dyDescent="0.35">
      <c r="B81" s="40" t="s">
        <v>73</v>
      </c>
      <c r="C81" s="60">
        <v>5</v>
      </c>
      <c r="D81" s="41">
        <v>0</v>
      </c>
      <c r="E81" s="65"/>
      <c r="F81" s="32">
        <f t="shared" si="4"/>
        <v>0</v>
      </c>
      <c r="G81" s="33">
        <f t="shared" si="5"/>
        <v>0</v>
      </c>
      <c r="H81" s="43"/>
    </row>
    <row r="82" spans="2:8" x14ac:dyDescent="0.35">
      <c r="B82" s="40" t="s">
        <v>74</v>
      </c>
      <c r="C82" s="60">
        <v>5</v>
      </c>
      <c r="D82" s="41">
        <v>0</v>
      </c>
      <c r="E82" s="65"/>
      <c r="F82" s="32">
        <f t="shared" si="4"/>
        <v>0</v>
      </c>
      <c r="G82" s="33">
        <f t="shared" si="5"/>
        <v>0</v>
      </c>
      <c r="H82" s="43"/>
    </row>
    <row r="83" spans="2:8" x14ac:dyDescent="0.35">
      <c r="B83" s="40" t="s">
        <v>74</v>
      </c>
      <c r="C83" s="60">
        <v>5</v>
      </c>
      <c r="D83" s="41">
        <v>0</v>
      </c>
      <c r="E83" s="65"/>
      <c r="F83" s="32">
        <f t="shared" si="4"/>
        <v>0</v>
      </c>
      <c r="G83" s="33">
        <f t="shared" si="5"/>
        <v>0</v>
      </c>
      <c r="H83" s="43"/>
    </row>
    <row r="84" spans="2:8" x14ac:dyDescent="0.35">
      <c r="B84" s="40" t="s">
        <v>75</v>
      </c>
      <c r="C84" s="60">
        <v>15</v>
      </c>
      <c r="D84" s="41">
        <v>0</v>
      </c>
      <c r="E84" s="65"/>
      <c r="F84" s="32">
        <f t="shared" si="4"/>
        <v>0</v>
      </c>
      <c r="G84" s="33">
        <f t="shared" si="5"/>
        <v>0</v>
      </c>
      <c r="H84" s="43"/>
    </row>
    <row r="85" spans="2:8" x14ac:dyDescent="0.35">
      <c r="B85" s="40" t="s">
        <v>76</v>
      </c>
      <c r="C85" s="60">
        <v>5</v>
      </c>
      <c r="D85" s="41">
        <v>0</v>
      </c>
      <c r="E85" s="65"/>
      <c r="F85" s="32">
        <f t="shared" si="4"/>
        <v>0</v>
      </c>
      <c r="G85" s="33">
        <f t="shared" si="5"/>
        <v>0</v>
      </c>
      <c r="H85" s="43"/>
    </row>
    <row r="86" spans="2:8" x14ac:dyDescent="0.35">
      <c r="B86" s="40" t="s">
        <v>77</v>
      </c>
      <c r="C86" s="60">
        <v>5</v>
      </c>
      <c r="D86" s="41">
        <v>0</v>
      </c>
      <c r="E86" s="65"/>
      <c r="F86" s="32">
        <f t="shared" si="4"/>
        <v>0</v>
      </c>
      <c r="G86" s="33">
        <f t="shared" si="5"/>
        <v>0</v>
      </c>
      <c r="H86" s="43"/>
    </row>
    <row r="87" spans="2:8" x14ac:dyDescent="0.35">
      <c r="B87" s="40" t="s">
        <v>78</v>
      </c>
      <c r="C87" s="60">
        <v>5</v>
      </c>
      <c r="D87" s="41">
        <v>0</v>
      </c>
      <c r="E87" s="65"/>
      <c r="F87" s="32">
        <f t="shared" si="4"/>
        <v>0</v>
      </c>
      <c r="G87" s="33">
        <f t="shared" si="5"/>
        <v>0</v>
      </c>
      <c r="H87" s="43"/>
    </row>
    <row r="88" spans="2:8" x14ac:dyDescent="0.35">
      <c r="B88" s="40" t="s">
        <v>79</v>
      </c>
      <c r="C88" s="60">
        <v>5</v>
      </c>
      <c r="D88" s="41">
        <v>0</v>
      </c>
      <c r="E88" s="65"/>
      <c r="F88" s="32">
        <f t="shared" si="4"/>
        <v>0</v>
      </c>
      <c r="G88" s="33">
        <f t="shared" si="5"/>
        <v>0</v>
      </c>
      <c r="H88" s="43"/>
    </row>
    <row r="89" spans="2:8" x14ac:dyDescent="0.35">
      <c r="B89" s="40" t="s">
        <v>80</v>
      </c>
      <c r="C89" s="60">
        <v>5</v>
      </c>
      <c r="D89" s="41">
        <v>0</v>
      </c>
      <c r="E89" s="65"/>
      <c r="F89" s="32">
        <f t="shared" si="4"/>
        <v>0</v>
      </c>
      <c r="G89" s="33">
        <f t="shared" si="5"/>
        <v>0</v>
      </c>
      <c r="H89" s="43"/>
    </row>
    <row r="90" spans="2:8" x14ac:dyDescent="0.35">
      <c r="B90" s="40" t="s">
        <v>81</v>
      </c>
      <c r="C90" s="60">
        <v>5</v>
      </c>
      <c r="D90" s="41">
        <v>0</v>
      </c>
      <c r="E90" s="65"/>
      <c r="F90" s="32">
        <f t="shared" si="4"/>
        <v>0</v>
      </c>
      <c r="G90" s="33">
        <f t="shared" si="5"/>
        <v>0</v>
      </c>
      <c r="H90" s="43"/>
    </row>
    <row r="91" spans="2:8" x14ac:dyDescent="0.35">
      <c r="B91" s="3"/>
      <c r="D91" s="20"/>
      <c r="E91" s="27"/>
      <c r="F91" s="20"/>
      <c r="G91" s="20"/>
    </row>
    <row r="92" spans="2:8" x14ac:dyDescent="0.35">
      <c r="B92" s="17" t="s">
        <v>82</v>
      </c>
      <c r="C92" s="62"/>
      <c r="D92" s="21"/>
      <c r="E92" s="25"/>
      <c r="F92" s="21"/>
      <c r="G92" s="21"/>
      <c r="H92" s="53"/>
    </row>
    <row r="93" spans="2:8" x14ac:dyDescent="0.35">
      <c r="B93" s="40" t="s">
        <v>83</v>
      </c>
      <c r="C93" s="60">
        <v>5</v>
      </c>
      <c r="D93" s="42">
        <v>0</v>
      </c>
      <c r="E93" s="66"/>
      <c r="F93" s="36">
        <f t="shared" ref="F93:F96" si="6">D93-(E93*D93)</f>
        <v>0</v>
      </c>
      <c r="G93" s="36">
        <f t="shared" ref="G93:G96" si="7">F93*C93</f>
        <v>0</v>
      </c>
      <c r="H93" s="43"/>
    </row>
    <row r="94" spans="2:8" x14ac:dyDescent="0.35">
      <c r="B94" s="40" t="s">
        <v>84</v>
      </c>
      <c r="C94" s="60">
        <v>5</v>
      </c>
      <c r="D94" s="42">
        <v>0</v>
      </c>
      <c r="E94" s="66"/>
      <c r="F94" s="36">
        <f t="shared" si="6"/>
        <v>0</v>
      </c>
      <c r="G94" s="36">
        <f t="shared" si="7"/>
        <v>0</v>
      </c>
      <c r="H94" s="43"/>
    </row>
    <row r="95" spans="2:8" x14ac:dyDescent="0.35">
      <c r="B95" s="40" t="s">
        <v>85</v>
      </c>
      <c r="C95" s="60">
        <v>5</v>
      </c>
      <c r="D95" s="42">
        <v>0</v>
      </c>
      <c r="E95" s="66"/>
      <c r="F95" s="36">
        <f t="shared" si="6"/>
        <v>0</v>
      </c>
      <c r="G95" s="36">
        <f t="shared" si="7"/>
        <v>0</v>
      </c>
      <c r="H95" s="43"/>
    </row>
    <row r="96" spans="2:8" x14ac:dyDescent="0.35">
      <c r="B96" s="40" t="s">
        <v>86</v>
      </c>
      <c r="C96" s="60">
        <v>5</v>
      </c>
      <c r="D96" s="42">
        <v>0</v>
      </c>
      <c r="E96" s="66"/>
      <c r="F96" s="36">
        <f t="shared" si="6"/>
        <v>0</v>
      </c>
      <c r="G96" s="36">
        <f t="shared" si="7"/>
        <v>0</v>
      </c>
      <c r="H96" s="43"/>
    </row>
    <row r="97" spans="2:8" x14ac:dyDescent="0.35">
      <c r="D97" s="20"/>
      <c r="E97" s="24"/>
      <c r="F97" s="20"/>
      <c r="G97" s="20"/>
    </row>
    <row r="98" spans="2:8" x14ac:dyDescent="0.35">
      <c r="B98" s="18" t="s">
        <v>87</v>
      </c>
      <c r="C98" s="59"/>
      <c r="D98" s="19"/>
      <c r="E98" s="23"/>
      <c r="F98" s="19"/>
      <c r="G98" s="19"/>
      <c r="H98" s="53"/>
    </row>
    <row r="99" spans="2:8" x14ac:dyDescent="0.35">
      <c r="B99" s="34" t="s">
        <v>88</v>
      </c>
      <c r="C99" s="60">
        <v>5</v>
      </c>
      <c r="D99" s="41">
        <v>0</v>
      </c>
      <c r="E99" s="65"/>
      <c r="F99" s="33">
        <f>D99-(E99*D99)</f>
        <v>0</v>
      </c>
      <c r="G99" s="33">
        <f>F99*C99</f>
        <v>0</v>
      </c>
      <c r="H99" s="43"/>
    </row>
    <row r="100" spans="2:8" x14ac:dyDescent="0.35">
      <c r="B100" s="34" t="s">
        <v>89</v>
      </c>
      <c r="C100" s="60">
        <v>90</v>
      </c>
      <c r="D100" s="41">
        <v>0</v>
      </c>
      <c r="E100" s="66"/>
      <c r="F100" s="36">
        <f t="shared" ref="F100" si="8">D100-(E100*D100)</f>
        <v>0</v>
      </c>
      <c r="G100" s="36">
        <f t="shared" ref="G100" si="9">F100*C100</f>
        <v>0</v>
      </c>
      <c r="H100" s="44"/>
    </row>
    <row r="101" spans="2:8" x14ac:dyDescent="0.35">
      <c r="D101" s="20"/>
      <c r="E101" s="24"/>
      <c r="F101" s="20"/>
      <c r="G101" s="20"/>
    </row>
    <row r="102" spans="2:8" x14ac:dyDescent="0.35">
      <c r="B102" s="18" t="s">
        <v>90</v>
      </c>
      <c r="C102" s="59"/>
      <c r="D102" s="19"/>
      <c r="E102" s="23"/>
      <c r="F102" s="19"/>
      <c r="G102" s="19"/>
      <c r="H102" s="53"/>
    </row>
    <row r="103" spans="2:8" x14ac:dyDescent="0.35">
      <c r="B103" s="31" t="s">
        <v>91</v>
      </c>
      <c r="C103" s="60">
        <v>75</v>
      </c>
      <c r="D103" s="41">
        <v>0</v>
      </c>
      <c r="E103" s="65"/>
      <c r="F103" s="33">
        <f>D103-(E103*D103)</f>
        <v>0</v>
      </c>
      <c r="G103" s="33">
        <f>F103*C103</f>
        <v>0</v>
      </c>
      <c r="H103" s="43"/>
    </row>
    <row r="104" spans="2:8" x14ac:dyDescent="0.35">
      <c r="B104" s="31" t="s">
        <v>92</v>
      </c>
      <c r="C104" s="60">
        <v>20</v>
      </c>
      <c r="D104" s="41">
        <v>0</v>
      </c>
      <c r="E104" s="65"/>
      <c r="F104" s="33">
        <f t="shared" ref="F104:F121" si="10">D104-(E104*D104)</f>
        <v>0</v>
      </c>
      <c r="G104" s="33">
        <f t="shared" ref="G104:G121" si="11">F104*C104</f>
        <v>0</v>
      </c>
      <c r="H104" s="43"/>
    </row>
    <row r="105" spans="2:8" x14ac:dyDescent="0.35">
      <c r="B105" s="31" t="s">
        <v>93</v>
      </c>
      <c r="C105" s="60">
        <v>25</v>
      </c>
      <c r="D105" s="41">
        <v>0</v>
      </c>
      <c r="E105" s="65"/>
      <c r="F105" s="33">
        <f t="shared" si="10"/>
        <v>0</v>
      </c>
      <c r="G105" s="33">
        <f t="shared" si="11"/>
        <v>0</v>
      </c>
      <c r="H105" s="43"/>
    </row>
    <row r="106" spans="2:8" x14ac:dyDescent="0.35">
      <c r="B106" s="31" t="s">
        <v>94</v>
      </c>
      <c r="C106" s="60">
        <v>5</v>
      </c>
      <c r="D106" s="41">
        <v>0</v>
      </c>
      <c r="E106" s="65"/>
      <c r="F106" s="33">
        <f t="shared" si="10"/>
        <v>0</v>
      </c>
      <c r="G106" s="33">
        <f t="shared" si="11"/>
        <v>0</v>
      </c>
      <c r="H106" s="43"/>
    </row>
    <row r="107" spans="2:8" x14ac:dyDescent="0.35">
      <c r="B107" s="31" t="s">
        <v>95</v>
      </c>
      <c r="C107" s="60">
        <v>10</v>
      </c>
      <c r="D107" s="41">
        <v>0</v>
      </c>
      <c r="E107" s="65"/>
      <c r="F107" s="33">
        <f t="shared" si="10"/>
        <v>0</v>
      </c>
      <c r="G107" s="33">
        <f t="shared" si="11"/>
        <v>0</v>
      </c>
      <c r="H107" s="43"/>
    </row>
    <row r="108" spans="2:8" x14ac:dyDescent="0.35">
      <c r="B108" s="31" t="s">
        <v>96</v>
      </c>
      <c r="C108" s="60">
        <v>5</v>
      </c>
      <c r="D108" s="41">
        <v>0</v>
      </c>
      <c r="E108" s="65"/>
      <c r="F108" s="33">
        <f t="shared" si="10"/>
        <v>0</v>
      </c>
      <c r="G108" s="33">
        <f t="shared" si="11"/>
        <v>0</v>
      </c>
      <c r="H108" s="43"/>
    </row>
    <row r="109" spans="2:8" x14ac:dyDescent="0.35">
      <c r="B109" s="31" t="s">
        <v>97</v>
      </c>
      <c r="C109" s="60">
        <v>15</v>
      </c>
      <c r="D109" s="41">
        <v>0</v>
      </c>
      <c r="E109" s="65"/>
      <c r="F109" s="33">
        <f t="shared" si="10"/>
        <v>0</v>
      </c>
      <c r="G109" s="33">
        <f t="shared" si="11"/>
        <v>0</v>
      </c>
      <c r="H109" s="43"/>
    </row>
    <row r="110" spans="2:8" x14ac:dyDescent="0.35">
      <c r="B110" s="31" t="s">
        <v>98</v>
      </c>
      <c r="C110" s="60">
        <v>10</v>
      </c>
      <c r="D110" s="41">
        <v>0</v>
      </c>
      <c r="E110" s="65"/>
      <c r="F110" s="33">
        <f t="shared" si="10"/>
        <v>0</v>
      </c>
      <c r="G110" s="33">
        <f t="shared" si="11"/>
        <v>0</v>
      </c>
      <c r="H110" s="43"/>
    </row>
    <row r="111" spans="2:8" x14ac:dyDescent="0.35">
      <c r="B111" s="31" t="s">
        <v>99</v>
      </c>
      <c r="C111" s="60">
        <v>5</v>
      </c>
      <c r="D111" s="41">
        <v>0</v>
      </c>
      <c r="E111" s="65"/>
      <c r="F111" s="33">
        <f t="shared" si="10"/>
        <v>0</v>
      </c>
      <c r="G111" s="33">
        <f t="shared" si="11"/>
        <v>0</v>
      </c>
      <c r="H111" s="43"/>
    </row>
    <row r="112" spans="2:8" x14ac:dyDescent="0.35">
      <c r="B112" s="31" t="s">
        <v>100</v>
      </c>
      <c r="C112" s="60">
        <v>10</v>
      </c>
      <c r="D112" s="41">
        <v>0</v>
      </c>
      <c r="E112" s="65"/>
      <c r="F112" s="33">
        <f t="shared" si="10"/>
        <v>0</v>
      </c>
      <c r="G112" s="33">
        <f t="shared" si="11"/>
        <v>0</v>
      </c>
      <c r="H112" s="43"/>
    </row>
    <row r="113" spans="2:8" x14ac:dyDescent="0.35">
      <c r="B113" s="31" t="s">
        <v>101</v>
      </c>
      <c r="C113" s="60">
        <v>5</v>
      </c>
      <c r="D113" s="41">
        <v>0</v>
      </c>
      <c r="E113" s="65"/>
      <c r="F113" s="33">
        <f t="shared" si="10"/>
        <v>0</v>
      </c>
      <c r="G113" s="33">
        <f t="shared" si="11"/>
        <v>0</v>
      </c>
      <c r="H113" s="43"/>
    </row>
    <row r="114" spans="2:8" x14ac:dyDescent="0.35">
      <c r="B114" s="31" t="s">
        <v>102</v>
      </c>
      <c r="C114" s="60">
        <v>20</v>
      </c>
      <c r="D114" s="41">
        <v>0</v>
      </c>
      <c r="E114" s="65"/>
      <c r="F114" s="33">
        <f t="shared" si="10"/>
        <v>0</v>
      </c>
      <c r="G114" s="33">
        <f t="shared" si="11"/>
        <v>0</v>
      </c>
      <c r="H114" s="43"/>
    </row>
    <row r="115" spans="2:8" x14ac:dyDescent="0.35">
      <c r="B115" s="31" t="s">
        <v>103</v>
      </c>
      <c r="C115" s="60">
        <v>60</v>
      </c>
      <c r="D115" s="41">
        <v>0</v>
      </c>
      <c r="E115" s="65"/>
      <c r="F115" s="33">
        <f t="shared" si="10"/>
        <v>0</v>
      </c>
      <c r="G115" s="33">
        <f t="shared" si="11"/>
        <v>0</v>
      </c>
      <c r="H115" s="43"/>
    </row>
    <row r="116" spans="2:8" x14ac:dyDescent="0.35">
      <c r="B116" s="31" t="s">
        <v>104</v>
      </c>
      <c r="C116" s="60">
        <v>5</v>
      </c>
      <c r="D116" s="41">
        <v>0</v>
      </c>
      <c r="E116" s="65"/>
      <c r="F116" s="33">
        <f t="shared" si="10"/>
        <v>0</v>
      </c>
      <c r="G116" s="33">
        <f t="shared" si="11"/>
        <v>0</v>
      </c>
      <c r="H116" s="43"/>
    </row>
    <row r="117" spans="2:8" x14ac:dyDescent="0.35">
      <c r="B117" s="31" t="s">
        <v>105</v>
      </c>
      <c r="C117" s="60">
        <v>50</v>
      </c>
      <c r="D117" s="41">
        <v>0</v>
      </c>
      <c r="E117" s="65"/>
      <c r="F117" s="33">
        <f t="shared" si="10"/>
        <v>0</v>
      </c>
      <c r="G117" s="33">
        <f t="shared" si="11"/>
        <v>0</v>
      </c>
      <c r="H117" s="43"/>
    </row>
    <row r="118" spans="2:8" x14ac:dyDescent="0.35">
      <c r="B118" s="31" t="s">
        <v>106</v>
      </c>
      <c r="C118" s="60">
        <v>10</v>
      </c>
      <c r="D118" s="41">
        <v>0</v>
      </c>
      <c r="E118" s="65"/>
      <c r="F118" s="33">
        <f t="shared" si="10"/>
        <v>0</v>
      </c>
      <c r="G118" s="33">
        <f t="shared" si="11"/>
        <v>0</v>
      </c>
      <c r="H118" s="43"/>
    </row>
    <row r="119" spans="2:8" x14ac:dyDescent="0.35">
      <c r="B119" s="31" t="s">
        <v>107</v>
      </c>
      <c r="C119" s="60">
        <v>5</v>
      </c>
      <c r="D119" s="41">
        <v>0</v>
      </c>
      <c r="E119" s="65"/>
      <c r="F119" s="33">
        <f t="shared" si="10"/>
        <v>0</v>
      </c>
      <c r="G119" s="33">
        <f t="shared" si="11"/>
        <v>0</v>
      </c>
      <c r="H119" s="43"/>
    </row>
    <row r="120" spans="2:8" x14ac:dyDescent="0.35">
      <c r="B120" s="31" t="s">
        <v>108</v>
      </c>
      <c r="C120" s="60">
        <v>50</v>
      </c>
      <c r="D120" s="41">
        <v>0</v>
      </c>
      <c r="E120" s="65"/>
      <c r="F120" s="33">
        <f t="shared" si="10"/>
        <v>0</v>
      </c>
      <c r="G120" s="33">
        <f t="shared" si="11"/>
        <v>0</v>
      </c>
      <c r="H120" s="43"/>
    </row>
    <row r="121" spans="2:8" x14ac:dyDescent="0.35">
      <c r="B121" s="31" t="s">
        <v>109</v>
      </c>
      <c r="C121" s="60">
        <v>5</v>
      </c>
      <c r="D121" s="41">
        <v>0</v>
      </c>
      <c r="E121" s="65"/>
      <c r="F121" s="33">
        <f t="shared" si="10"/>
        <v>0</v>
      </c>
      <c r="G121" s="33">
        <f t="shared" si="11"/>
        <v>0</v>
      </c>
      <c r="H121" s="43"/>
    </row>
    <row r="122" spans="2:8" x14ac:dyDescent="0.35">
      <c r="D122" s="20"/>
      <c r="E122" s="24"/>
      <c r="F122" s="20"/>
      <c r="G122" s="20"/>
    </row>
    <row r="123" spans="2:8" x14ac:dyDescent="0.35">
      <c r="B123" s="18" t="s">
        <v>110</v>
      </c>
      <c r="C123" s="63"/>
      <c r="D123" s="22"/>
      <c r="E123" s="26"/>
      <c r="F123" s="22"/>
      <c r="G123" s="22"/>
      <c r="H123" s="53"/>
    </row>
    <row r="124" spans="2:8" x14ac:dyDescent="0.35">
      <c r="B124" s="34" t="s">
        <v>111</v>
      </c>
      <c r="C124" s="60">
        <v>15</v>
      </c>
      <c r="D124" s="41">
        <v>0</v>
      </c>
      <c r="E124" s="65"/>
      <c r="F124" s="33">
        <f>D124-(E124*D124)</f>
        <v>0</v>
      </c>
      <c r="G124" s="33">
        <f>F124*C124</f>
        <v>0</v>
      </c>
      <c r="H124" s="43"/>
    </row>
    <row r="125" spans="2:8" x14ac:dyDescent="0.35">
      <c r="D125" s="20"/>
      <c r="E125" s="24"/>
      <c r="F125" s="20"/>
      <c r="G125" s="20"/>
    </row>
    <row r="126" spans="2:8" x14ac:dyDescent="0.35">
      <c r="B126" s="18" t="s">
        <v>112</v>
      </c>
      <c r="C126" s="63"/>
      <c r="D126" s="22"/>
      <c r="E126" s="26"/>
      <c r="F126" s="22"/>
      <c r="G126" s="22"/>
      <c r="H126" s="53"/>
    </row>
    <row r="127" spans="2:8" x14ac:dyDescent="0.35">
      <c r="B127" s="31" t="s">
        <v>113</v>
      </c>
      <c r="C127" s="60">
        <v>55</v>
      </c>
      <c r="D127" s="41">
        <v>0</v>
      </c>
      <c r="E127" s="65"/>
      <c r="F127" s="33">
        <f t="shared" ref="F127:F137" si="12">D127-(E127*D127)</f>
        <v>0</v>
      </c>
      <c r="G127" s="33">
        <f t="shared" ref="G127:G137" si="13">F127*C127</f>
        <v>0</v>
      </c>
      <c r="H127" s="43"/>
    </row>
    <row r="128" spans="2:8" x14ac:dyDescent="0.35">
      <c r="B128" s="31" t="s">
        <v>114</v>
      </c>
      <c r="C128" s="60">
        <v>10</v>
      </c>
      <c r="D128" s="41">
        <v>0</v>
      </c>
      <c r="E128" s="66"/>
      <c r="F128" s="36">
        <f t="shared" si="12"/>
        <v>0</v>
      </c>
      <c r="G128" s="36">
        <f t="shared" si="13"/>
        <v>0</v>
      </c>
      <c r="H128" s="44"/>
    </row>
    <row r="129" spans="2:8" x14ac:dyDescent="0.35">
      <c r="B129" s="31" t="s">
        <v>115</v>
      </c>
      <c r="C129" s="60">
        <v>20</v>
      </c>
      <c r="D129" s="41">
        <v>0</v>
      </c>
      <c r="E129" s="66"/>
      <c r="F129" s="36">
        <f t="shared" si="12"/>
        <v>0</v>
      </c>
      <c r="G129" s="36">
        <f t="shared" si="13"/>
        <v>0</v>
      </c>
      <c r="H129" s="44"/>
    </row>
    <row r="130" spans="2:8" x14ac:dyDescent="0.35">
      <c r="B130" s="31" t="s">
        <v>116</v>
      </c>
      <c r="C130" s="60">
        <v>30</v>
      </c>
      <c r="D130" s="41">
        <v>0</v>
      </c>
      <c r="E130" s="66"/>
      <c r="F130" s="36">
        <f t="shared" si="12"/>
        <v>0</v>
      </c>
      <c r="G130" s="36">
        <f t="shared" si="13"/>
        <v>0</v>
      </c>
      <c r="H130" s="44"/>
    </row>
    <row r="131" spans="2:8" x14ac:dyDescent="0.35">
      <c r="B131" s="31" t="s">
        <v>117</v>
      </c>
      <c r="C131" s="60">
        <v>60</v>
      </c>
      <c r="D131" s="41">
        <v>0</v>
      </c>
      <c r="E131" s="66"/>
      <c r="F131" s="36">
        <f t="shared" si="12"/>
        <v>0</v>
      </c>
      <c r="G131" s="36">
        <f t="shared" si="13"/>
        <v>0</v>
      </c>
      <c r="H131" s="44"/>
    </row>
    <row r="132" spans="2:8" x14ac:dyDescent="0.35">
      <c r="B132" s="31" t="s">
        <v>118</v>
      </c>
      <c r="C132" s="60">
        <v>60</v>
      </c>
      <c r="D132" s="41">
        <v>0</v>
      </c>
      <c r="E132" s="66"/>
      <c r="F132" s="36">
        <f t="shared" si="12"/>
        <v>0</v>
      </c>
      <c r="G132" s="36">
        <f t="shared" si="13"/>
        <v>0</v>
      </c>
      <c r="H132" s="44"/>
    </row>
    <row r="133" spans="2:8" x14ac:dyDescent="0.35">
      <c r="B133" s="31" t="s">
        <v>119</v>
      </c>
      <c r="C133" s="60">
        <v>5</v>
      </c>
      <c r="D133" s="41">
        <v>0</v>
      </c>
      <c r="E133" s="66"/>
      <c r="F133" s="36">
        <f t="shared" si="12"/>
        <v>0</v>
      </c>
      <c r="G133" s="36">
        <f t="shared" si="13"/>
        <v>0</v>
      </c>
      <c r="H133" s="44"/>
    </row>
    <row r="134" spans="2:8" x14ac:dyDescent="0.35">
      <c r="B134" s="31" t="s">
        <v>120</v>
      </c>
      <c r="C134" s="60">
        <v>5</v>
      </c>
      <c r="D134" s="41">
        <v>0</v>
      </c>
      <c r="E134" s="66"/>
      <c r="F134" s="36">
        <f t="shared" si="12"/>
        <v>0</v>
      </c>
      <c r="G134" s="36">
        <f t="shared" si="13"/>
        <v>0</v>
      </c>
      <c r="H134" s="44"/>
    </row>
    <row r="135" spans="2:8" x14ac:dyDescent="0.35">
      <c r="B135" s="31" t="s">
        <v>121</v>
      </c>
      <c r="C135" s="60">
        <v>25</v>
      </c>
      <c r="D135" s="41">
        <v>0</v>
      </c>
      <c r="E135" s="66"/>
      <c r="F135" s="36">
        <f t="shared" si="12"/>
        <v>0</v>
      </c>
      <c r="G135" s="36">
        <f t="shared" si="13"/>
        <v>0</v>
      </c>
      <c r="H135" s="44"/>
    </row>
    <row r="136" spans="2:8" x14ac:dyDescent="0.35">
      <c r="B136" s="31" t="s">
        <v>122</v>
      </c>
      <c r="C136" s="60">
        <v>25</v>
      </c>
      <c r="D136" s="41">
        <v>0</v>
      </c>
      <c r="E136" s="66"/>
      <c r="F136" s="36">
        <f t="shared" si="12"/>
        <v>0</v>
      </c>
      <c r="G136" s="36">
        <f t="shared" si="13"/>
        <v>0</v>
      </c>
      <c r="H136" s="44"/>
    </row>
    <row r="137" spans="2:8" x14ac:dyDescent="0.35">
      <c r="B137" s="31" t="s">
        <v>123</v>
      </c>
      <c r="C137" s="60">
        <v>10</v>
      </c>
      <c r="D137" s="41">
        <v>0</v>
      </c>
      <c r="E137" s="67"/>
      <c r="F137" s="37">
        <f t="shared" si="12"/>
        <v>0</v>
      </c>
      <c r="G137" s="37">
        <f t="shared" si="13"/>
        <v>0</v>
      </c>
      <c r="H137" s="45"/>
    </row>
    <row r="138" spans="2:8" x14ac:dyDescent="0.35">
      <c r="E138" s="24"/>
    </row>
    <row r="139" spans="2:8" x14ac:dyDescent="0.35">
      <c r="B139" s="18" t="s">
        <v>124</v>
      </c>
      <c r="C139" s="63"/>
      <c r="D139" s="28"/>
      <c r="E139" s="26"/>
      <c r="F139" s="22"/>
      <c r="G139" s="22"/>
      <c r="H139" s="53"/>
    </row>
    <row r="140" spans="2:8" x14ac:dyDescent="0.35">
      <c r="B140" s="34" t="s">
        <v>125</v>
      </c>
      <c r="C140" s="60">
        <v>5</v>
      </c>
      <c r="D140" s="41">
        <v>0</v>
      </c>
      <c r="E140" s="65"/>
      <c r="F140" s="32">
        <f>D140-(E140*D140)</f>
        <v>0</v>
      </c>
      <c r="G140" s="33">
        <f>F140*C140</f>
        <v>0</v>
      </c>
      <c r="H140" s="43"/>
    </row>
    <row r="141" spans="2:8" x14ac:dyDescent="0.35">
      <c r="B141" s="34" t="s">
        <v>126</v>
      </c>
      <c r="C141" s="60">
        <v>10</v>
      </c>
      <c r="D141" s="41">
        <v>0</v>
      </c>
      <c r="E141" s="66"/>
      <c r="F141" s="35">
        <f t="shared" ref="F141:F147" si="14">D141-(E141*D141)</f>
        <v>0</v>
      </c>
      <c r="G141" s="36">
        <f t="shared" ref="G141:G146" si="15">F141*C141</f>
        <v>0</v>
      </c>
      <c r="H141" s="44"/>
    </row>
    <row r="142" spans="2:8" x14ac:dyDescent="0.35">
      <c r="B142" s="34" t="s">
        <v>127</v>
      </c>
      <c r="C142" s="60">
        <v>5</v>
      </c>
      <c r="D142" s="41">
        <v>0</v>
      </c>
      <c r="E142" s="66"/>
      <c r="F142" s="35">
        <f t="shared" si="14"/>
        <v>0</v>
      </c>
      <c r="G142" s="36">
        <f t="shared" si="15"/>
        <v>0</v>
      </c>
      <c r="H142" s="44"/>
    </row>
    <row r="143" spans="2:8" x14ac:dyDescent="0.35">
      <c r="B143" s="34" t="s">
        <v>128</v>
      </c>
      <c r="C143" s="60">
        <v>15</v>
      </c>
      <c r="D143" s="41">
        <v>0</v>
      </c>
      <c r="E143" s="66"/>
      <c r="F143" s="35">
        <f t="shared" si="14"/>
        <v>0</v>
      </c>
      <c r="G143" s="36">
        <f t="shared" si="15"/>
        <v>0</v>
      </c>
      <c r="H143" s="44"/>
    </row>
    <row r="144" spans="2:8" x14ac:dyDescent="0.35">
      <c r="B144" s="34" t="s">
        <v>129</v>
      </c>
      <c r="C144" s="60">
        <v>10</v>
      </c>
      <c r="D144" s="41">
        <v>0</v>
      </c>
      <c r="E144" s="66"/>
      <c r="F144" s="35">
        <f t="shared" si="14"/>
        <v>0</v>
      </c>
      <c r="G144" s="36">
        <f t="shared" si="15"/>
        <v>0</v>
      </c>
      <c r="H144" s="44"/>
    </row>
    <row r="145" spans="2:8" x14ac:dyDescent="0.35">
      <c r="B145" s="34" t="s">
        <v>130</v>
      </c>
      <c r="C145" s="60">
        <v>10</v>
      </c>
      <c r="D145" s="41">
        <v>0</v>
      </c>
      <c r="E145" s="66"/>
      <c r="F145" s="35">
        <f t="shared" si="14"/>
        <v>0</v>
      </c>
      <c r="G145" s="36">
        <f t="shared" si="15"/>
        <v>0</v>
      </c>
      <c r="H145" s="44"/>
    </row>
    <row r="146" spans="2:8" x14ac:dyDescent="0.35">
      <c r="B146" s="34" t="s">
        <v>131</v>
      </c>
      <c r="C146" s="60">
        <v>5</v>
      </c>
      <c r="D146" s="41">
        <v>0</v>
      </c>
      <c r="E146" s="66"/>
      <c r="F146" s="35">
        <f t="shared" si="14"/>
        <v>0</v>
      </c>
      <c r="G146" s="36">
        <f t="shared" si="15"/>
        <v>0</v>
      </c>
      <c r="H146" s="44"/>
    </row>
    <row r="147" spans="2:8" x14ac:dyDescent="0.35">
      <c r="B147" s="34" t="s">
        <v>132</v>
      </c>
      <c r="C147" s="60">
        <v>5</v>
      </c>
      <c r="D147" s="41">
        <v>0</v>
      </c>
      <c r="E147" s="66"/>
      <c r="F147" s="35">
        <f t="shared" si="14"/>
        <v>0</v>
      </c>
      <c r="G147" s="36">
        <f>F147*C147</f>
        <v>0</v>
      </c>
      <c r="H147" s="44"/>
    </row>
    <row r="148" spans="2:8" x14ac:dyDescent="0.35">
      <c r="D148" s="29"/>
      <c r="E148" s="27"/>
      <c r="F148" s="20"/>
      <c r="G148" s="20"/>
    </row>
    <row r="149" spans="2:8" x14ac:dyDescent="0.35">
      <c r="B149" s="18" t="s">
        <v>133</v>
      </c>
      <c r="C149" s="63"/>
      <c r="D149" s="28"/>
      <c r="E149" s="30"/>
      <c r="F149" s="22"/>
      <c r="G149" s="22"/>
      <c r="H149" s="53"/>
    </row>
    <row r="150" spans="2:8" x14ac:dyDescent="0.35">
      <c r="B150" s="33" t="s">
        <v>134</v>
      </c>
      <c r="C150" s="60">
        <v>50</v>
      </c>
      <c r="D150" s="41">
        <v>0</v>
      </c>
      <c r="E150" s="65"/>
      <c r="F150" s="32">
        <f t="shared" ref="F150:F187" si="16">D150-(E150*D150)</f>
        <v>0</v>
      </c>
      <c r="G150" s="33">
        <f t="shared" ref="G150:G187" si="17">F150*C150</f>
        <v>0</v>
      </c>
      <c r="H150" s="43"/>
    </row>
    <row r="151" spans="2:8" x14ac:dyDescent="0.35">
      <c r="B151" s="33" t="s">
        <v>135</v>
      </c>
      <c r="C151" s="60">
        <v>60</v>
      </c>
      <c r="D151" s="41">
        <v>0</v>
      </c>
      <c r="E151" s="65"/>
      <c r="F151" s="32">
        <f t="shared" si="16"/>
        <v>0</v>
      </c>
      <c r="G151" s="33">
        <f t="shared" si="17"/>
        <v>0</v>
      </c>
      <c r="H151" s="43"/>
    </row>
    <row r="152" spans="2:8" x14ac:dyDescent="0.35">
      <c r="B152" s="33" t="s">
        <v>136</v>
      </c>
      <c r="C152" s="60">
        <v>5</v>
      </c>
      <c r="D152" s="41">
        <v>0</v>
      </c>
      <c r="E152" s="65"/>
      <c r="F152" s="32">
        <f t="shared" si="16"/>
        <v>0</v>
      </c>
      <c r="G152" s="33">
        <f t="shared" si="17"/>
        <v>0</v>
      </c>
      <c r="H152" s="43"/>
    </row>
    <row r="153" spans="2:8" x14ac:dyDescent="0.35">
      <c r="B153" s="33" t="s">
        <v>137</v>
      </c>
      <c r="C153" s="60">
        <v>5</v>
      </c>
      <c r="D153" s="41">
        <v>0</v>
      </c>
      <c r="E153" s="65"/>
      <c r="F153" s="32">
        <f t="shared" si="16"/>
        <v>0</v>
      </c>
      <c r="G153" s="33">
        <f t="shared" si="17"/>
        <v>0</v>
      </c>
      <c r="H153" s="43"/>
    </row>
    <row r="154" spans="2:8" x14ac:dyDescent="0.35">
      <c r="B154" s="33" t="s">
        <v>138</v>
      </c>
      <c r="C154" s="60">
        <v>90</v>
      </c>
      <c r="D154" s="41">
        <v>0</v>
      </c>
      <c r="E154" s="65"/>
      <c r="F154" s="32">
        <f t="shared" si="16"/>
        <v>0</v>
      </c>
      <c r="G154" s="33">
        <f t="shared" si="17"/>
        <v>0</v>
      </c>
      <c r="H154" s="43"/>
    </row>
    <row r="155" spans="2:8" x14ac:dyDescent="0.35">
      <c r="B155" s="33" t="s">
        <v>139</v>
      </c>
      <c r="C155" s="60">
        <v>50</v>
      </c>
      <c r="D155" s="41">
        <v>0</v>
      </c>
      <c r="E155" s="65"/>
      <c r="F155" s="32">
        <f t="shared" si="16"/>
        <v>0</v>
      </c>
      <c r="G155" s="33">
        <f t="shared" si="17"/>
        <v>0</v>
      </c>
      <c r="H155" s="43"/>
    </row>
    <row r="156" spans="2:8" x14ac:dyDescent="0.35">
      <c r="B156" s="33" t="s">
        <v>140</v>
      </c>
      <c r="C156" s="60">
        <v>20</v>
      </c>
      <c r="D156" s="41">
        <v>0</v>
      </c>
      <c r="E156" s="65"/>
      <c r="F156" s="32">
        <f t="shared" si="16"/>
        <v>0</v>
      </c>
      <c r="G156" s="33">
        <f t="shared" si="17"/>
        <v>0</v>
      </c>
      <c r="H156" s="43"/>
    </row>
    <row r="157" spans="2:8" x14ac:dyDescent="0.35">
      <c r="B157" s="33" t="s">
        <v>141</v>
      </c>
      <c r="C157" s="60">
        <v>5</v>
      </c>
      <c r="D157" s="41">
        <v>0</v>
      </c>
      <c r="E157" s="65"/>
      <c r="F157" s="32">
        <f t="shared" si="16"/>
        <v>0</v>
      </c>
      <c r="G157" s="33">
        <f t="shared" si="17"/>
        <v>0</v>
      </c>
      <c r="H157" s="43"/>
    </row>
    <row r="158" spans="2:8" x14ac:dyDescent="0.35">
      <c r="B158" s="33" t="s">
        <v>142</v>
      </c>
      <c r="C158" s="60">
        <v>5</v>
      </c>
      <c r="D158" s="41">
        <v>0</v>
      </c>
      <c r="E158" s="65"/>
      <c r="F158" s="32">
        <f t="shared" si="16"/>
        <v>0</v>
      </c>
      <c r="G158" s="33">
        <f t="shared" si="17"/>
        <v>0</v>
      </c>
      <c r="H158" s="43"/>
    </row>
    <row r="159" spans="2:8" x14ac:dyDescent="0.35">
      <c r="B159" s="33" t="s">
        <v>143</v>
      </c>
      <c r="C159" s="60">
        <v>25</v>
      </c>
      <c r="D159" s="41">
        <v>0</v>
      </c>
      <c r="E159" s="65"/>
      <c r="F159" s="32">
        <f t="shared" si="16"/>
        <v>0</v>
      </c>
      <c r="G159" s="33">
        <f t="shared" si="17"/>
        <v>0</v>
      </c>
      <c r="H159" s="43"/>
    </row>
    <row r="160" spans="2:8" x14ac:dyDescent="0.35">
      <c r="B160" s="33" t="s">
        <v>144</v>
      </c>
      <c r="C160" s="60">
        <v>5</v>
      </c>
      <c r="D160" s="41">
        <v>0</v>
      </c>
      <c r="E160" s="65"/>
      <c r="F160" s="32">
        <f t="shared" si="16"/>
        <v>0</v>
      </c>
      <c r="G160" s="33">
        <f t="shared" si="17"/>
        <v>0</v>
      </c>
      <c r="H160" s="43"/>
    </row>
    <row r="161" spans="2:8" x14ac:dyDescent="0.35">
      <c r="B161" s="33" t="s">
        <v>145</v>
      </c>
      <c r="C161" s="60">
        <v>5</v>
      </c>
      <c r="D161" s="41">
        <v>0</v>
      </c>
      <c r="E161" s="65"/>
      <c r="F161" s="32">
        <f t="shared" si="16"/>
        <v>0</v>
      </c>
      <c r="G161" s="33">
        <f t="shared" si="17"/>
        <v>0</v>
      </c>
      <c r="H161" s="43"/>
    </row>
    <row r="162" spans="2:8" x14ac:dyDescent="0.35">
      <c r="B162" s="33" t="s">
        <v>146</v>
      </c>
      <c r="C162" s="60">
        <v>15</v>
      </c>
      <c r="D162" s="41">
        <v>0</v>
      </c>
      <c r="E162" s="65"/>
      <c r="F162" s="32">
        <f t="shared" si="16"/>
        <v>0</v>
      </c>
      <c r="G162" s="33">
        <f t="shared" si="17"/>
        <v>0</v>
      </c>
      <c r="H162" s="43"/>
    </row>
    <row r="163" spans="2:8" x14ac:dyDescent="0.35">
      <c r="B163" s="33" t="s">
        <v>147</v>
      </c>
      <c r="C163" s="60">
        <v>10</v>
      </c>
      <c r="D163" s="41">
        <v>0</v>
      </c>
      <c r="E163" s="65"/>
      <c r="F163" s="32">
        <f t="shared" si="16"/>
        <v>0</v>
      </c>
      <c r="G163" s="33">
        <f t="shared" si="17"/>
        <v>0</v>
      </c>
      <c r="H163" s="43"/>
    </row>
    <row r="164" spans="2:8" x14ac:dyDescent="0.35">
      <c r="B164" s="33" t="s">
        <v>148</v>
      </c>
      <c r="C164" s="60">
        <v>5</v>
      </c>
      <c r="D164" s="41">
        <v>0</v>
      </c>
      <c r="E164" s="65"/>
      <c r="F164" s="32">
        <f t="shared" si="16"/>
        <v>0</v>
      </c>
      <c r="G164" s="33">
        <f t="shared" si="17"/>
        <v>0</v>
      </c>
      <c r="H164" s="43"/>
    </row>
    <row r="165" spans="2:8" x14ac:dyDescent="0.35">
      <c r="B165" s="33" t="s">
        <v>149</v>
      </c>
      <c r="C165" s="60">
        <v>5</v>
      </c>
      <c r="D165" s="41">
        <v>0</v>
      </c>
      <c r="E165" s="65"/>
      <c r="F165" s="32">
        <f t="shared" si="16"/>
        <v>0</v>
      </c>
      <c r="G165" s="33">
        <f t="shared" si="17"/>
        <v>0</v>
      </c>
      <c r="H165" s="43"/>
    </row>
    <row r="166" spans="2:8" x14ac:dyDescent="0.35">
      <c r="B166" s="33" t="s">
        <v>150</v>
      </c>
      <c r="C166" s="60">
        <v>10</v>
      </c>
      <c r="D166" s="41">
        <v>0</v>
      </c>
      <c r="E166" s="65"/>
      <c r="F166" s="32">
        <f t="shared" si="16"/>
        <v>0</v>
      </c>
      <c r="G166" s="33">
        <f t="shared" si="17"/>
        <v>0</v>
      </c>
      <c r="H166" s="43"/>
    </row>
    <row r="167" spans="2:8" x14ac:dyDescent="0.35">
      <c r="B167" s="33" t="s">
        <v>151</v>
      </c>
      <c r="C167" s="60">
        <v>110</v>
      </c>
      <c r="D167" s="41">
        <v>0</v>
      </c>
      <c r="E167" s="65"/>
      <c r="F167" s="32">
        <f t="shared" si="16"/>
        <v>0</v>
      </c>
      <c r="G167" s="33">
        <f t="shared" si="17"/>
        <v>0</v>
      </c>
      <c r="H167" s="43"/>
    </row>
    <row r="168" spans="2:8" x14ac:dyDescent="0.35">
      <c r="B168" s="33" t="s">
        <v>152</v>
      </c>
      <c r="C168" s="60">
        <v>10</v>
      </c>
      <c r="D168" s="41">
        <v>0</v>
      </c>
      <c r="E168" s="65"/>
      <c r="F168" s="32">
        <f t="shared" si="16"/>
        <v>0</v>
      </c>
      <c r="G168" s="33">
        <f t="shared" si="17"/>
        <v>0</v>
      </c>
      <c r="H168" s="43"/>
    </row>
    <row r="169" spans="2:8" x14ac:dyDescent="0.35">
      <c r="B169" s="33" t="s">
        <v>153</v>
      </c>
      <c r="C169" s="60">
        <v>5</v>
      </c>
      <c r="D169" s="41">
        <v>0</v>
      </c>
      <c r="E169" s="65"/>
      <c r="F169" s="32">
        <f t="shared" si="16"/>
        <v>0</v>
      </c>
      <c r="G169" s="33">
        <f t="shared" si="17"/>
        <v>0</v>
      </c>
      <c r="H169" s="43"/>
    </row>
    <row r="170" spans="2:8" x14ac:dyDescent="0.35">
      <c r="B170" s="33" t="s">
        <v>154</v>
      </c>
      <c r="C170" s="60">
        <v>5</v>
      </c>
      <c r="D170" s="41">
        <v>0</v>
      </c>
      <c r="E170" s="65"/>
      <c r="F170" s="32">
        <f t="shared" si="16"/>
        <v>0</v>
      </c>
      <c r="G170" s="33">
        <f t="shared" si="17"/>
        <v>0</v>
      </c>
      <c r="H170" s="43"/>
    </row>
    <row r="171" spans="2:8" x14ac:dyDescent="0.35">
      <c r="B171" s="33" t="s">
        <v>155</v>
      </c>
      <c r="C171" s="60">
        <v>5</v>
      </c>
      <c r="D171" s="41">
        <v>0</v>
      </c>
      <c r="E171" s="65"/>
      <c r="F171" s="32">
        <f t="shared" si="16"/>
        <v>0</v>
      </c>
      <c r="G171" s="33">
        <f t="shared" si="17"/>
        <v>0</v>
      </c>
      <c r="H171" s="43"/>
    </row>
    <row r="172" spans="2:8" x14ac:dyDescent="0.35">
      <c r="B172" s="33" t="s">
        <v>156</v>
      </c>
      <c r="C172" s="60">
        <v>5</v>
      </c>
      <c r="D172" s="41">
        <v>0</v>
      </c>
      <c r="E172" s="65"/>
      <c r="F172" s="32">
        <f t="shared" si="16"/>
        <v>0</v>
      </c>
      <c r="G172" s="33">
        <f t="shared" si="17"/>
        <v>0</v>
      </c>
      <c r="H172" s="43"/>
    </row>
    <row r="173" spans="2:8" x14ac:dyDescent="0.35">
      <c r="B173" s="33" t="s">
        <v>157</v>
      </c>
      <c r="C173" s="60">
        <v>70</v>
      </c>
      <c r="D173" s="41">
        <v>0</v>
      </c>
      <c r="E173" s="65"/>
      <c r="F173" s="32">
        <f t="shared" si="16"/>
        <v>0</v>
      </c>
      <c r="G173" s="33">
        <f t="shared" si="17"/>
        <v>0</v>
      </c>
      <c r="H173" s="43"/>
    </row>
    <row r="174" spans="2:8" x14ac:dyDescent="0.35">
      <c r="B174" s="33" t="s">
        <v>158</v>
      </c>
      <c r="C174" s="60">
        <v>10</v>
      </c>
      <c r="D174" s="41">
        <v>0</v>
      </c>
      <c r="E174" s="65"/>
      <c r="F174" s="32">
        <f t="shared" si="16"/>
        <v>0</v>
      </c>
      <c r="G174" s="33">
        <f t="shared" si="17"/>
        <v>0</v>
      </c>
      <c r="H174" s="43"/>
    </row>
    <row r="175" spans="2:8" x14ac:dyDescent="0.35">
      <c r="B175" s="33" t="s">
        <v>159</v>
      </c>
      <c r="C175" s="60">
        <v>185</v>
      </c>
      <c r="D175" s="41">
        <v>0</v>
      </c>
      <c r="E175" s="65"/>
      <c r="F175" s="32">
        <f t="shared" si="16"/>
        <v>0</v>
      </c>
      <c r="G175" s="33">
        <f t="shared" si="17"/>
        <v>0</v>
      </c>
      <c r="H175" s="43"/>
    </row>
    <row r="176" spans="2:8" x14ac:dyDescent="0.35">
      <c r="B176" s="33" t="s">
        <v>160</v>
      </c>
      <c r="C176" s="60">
        <v>20</v>
      </c>
      <c r="D176" s="41">
        <v>0</v>
      </c>
      <c r="E176" s="65"/>
      <c r="F176" s="32">
        <f t="shared" si="16"/>
        <v>0</v>
      </c>
      <c r="G176" s="33">
        <f t="shared" si="17"/>
        <v>0</v>
      </c>
      <c r="H176" s="43"/>
    </row>
    <row r="177" spans="2:8" x14ac:dyDescent="0.35">
      <c r="B177" s="33" t="s">
        <v>161</v>
      </c>
      <c r="C177" s="60">
        <v>180</v>
      </c>
      <c r="D177" s="41">
        <v>0</v>
      </c>
      <c r="E177" s="65"/>
      <c r="F177" s="32">
        <f t="shared" si="16"/>
        <v>0</v>
      </c>
      <c r="G177" s="33">
        <f t="shared" si="17"/>
        <v>0</v>
      </c>
      <c r="H177" s="43"/>
    </row>
    <row r="178" spans="2:8" x14ac:dyDescent="0.35">
      <c r="B178" s="33" t="s">
        <v>162</v>
      </c>
      <c r="C178" s="60">
        <v>50</v>
      </c>
      <c r="D178" s="41">
        <v>0</v>
      </c>
      <c r="E178" s="65"/>
      <c r="F178" s="32">
        <f t="shared" si="16"/>
        <v>0</v>
      </c>
      <c r="G178" s="33">
        <f t="shared" si="17"/>
        <v>0</v>
      </c>
      <c r="H178" s="43"/>
    </row>
    <row r="179" spans="2:8" x14ac:dyDescent="0.35">
      <c r="B179" s="33" t="s">
        <v>163</v>
      </c>
      <c r="C179" s="60">
        <v>375</v>
      </c>
      <c r="D179" s="41">
        <v>0</v>
      </c>
      <c r="E179" s="65"/>
      <c r="F179" s="32">
        <f t="shared" si="16"/>
        <v>0</v>
      </c>
      <c r="G179" s="33">
        <f t="shared" si="17"/>
        <v>0</v>
      </c>
      <c r="H179" s="43"/>
    </row>
    <row r="180" spans="2:8" x14ac:dyDescent="0.35">
      <c r="B180" s="33" t="s">
        <v>187</v>
      </c>
      <c r="C180" s="60">
        <v>65</v>
      </c>
      <c r="D180" s="41">
        <v>0</v>
      </c>
      <c r="E180" s="65"/>
      <c r="F180" s="32">
        <f t="shared" si="16"/>
        <v>0</v>
      </c>
      <c r="G180" s="33">
        <f t="shared" si="17"/>
        <v>0</v>
      </c>
      <c r="H180" s="43"/>
    </row>
    <row r="181" spans="2:8" x14ac:dyDescent="0.35">
      <c r="B181" s="33" t="s">
        <v>188</v>
      </c>
      <c r="C181" s="60">
        <v>50</v>
      </c>
      <c r="D181" s="41">
        <v>0</v>
      </c>
      <c r="E181" s="65"/>
      <c r="F181" s="32">
        <f t="shared" si="16"/>
        <v>0</v>
      </c>
      <c r="G181" s="33">
        <f t="shared" si="17"/>
        <v>0</v>
      </c>
      <c r="H181" s="43"/>
    </row>
    <row r="182" spans="2:8" x14ac:dyDescent="0.35">
      <c r="B182" s="33" t="s">
        <v>164</v>
      </c>
      <c r="C182" s="60">
        <v>50</v>
      </c>
      <c r="D182" s="41">
        <v>0</v>
      </c>
      <c r="E182" s="65"/>
      <c r="F182" s="32">
        <f t="shared" si="16"/>
        <v>0</v>
      </c>
      <c r="G182" s="33">
        <f t="shared" si="17"/>
        <v>0</v>
      </c>
      <c r="H182" s="43"/>
    </row>
    <row r="183" spans="2:8" x14ac:dyDescent="0.35">
      <c r="B183" s="33" t="s">
        <v>165</v>
      </c>
      <c r="C183" s="60">
        <v>40</v>
      </c>
      <c r="D183" s="41">
        <v>0</v>
      </c>
      <c r="E183" s="65"/>
      <c r="F183" s="32">
        <f t="shared" si="16"/>
        <v>0</v>
      </c>
      <c r="G183" s="33">
        <f t="shared" si="17"/>
        <v>0</v>
      </c>
      <c r="H183" s="43"/>
    </row>
    <row r="184" spans="2:8" x14ac:dyDescent="0.35">
      <c r="B184" s="33" t="s">
        <v>166</v>
      </c>
      <c r="C184" s="60">
        <v>70</v>
      </c>
      <c r="D184" s="41">
        <v>0</v>
      </c>
      <c r="E184" s="65"/>
      <c r="F184" s="32">
        <f t="shared" si="16"/>
        <v>0</v>
      </c>
      <c r="G184" s="33">
        <f t="shared" si="17"/>
        <v>0</v>
      </c>
      <c r="H184" s="43"/>
    </row>
    <row r="185" spans="2:8" x14ac:dyDescent="0.35">
      <c r="B185" s="33" t="s">
        <v>167</v>
      </c>
      <c r="C185" s="60">
        <v>130</v>
      </c>
      <c r="D185" s="41">
        <v>0</v>
      </c>
      <c r="E185" s="65"/>
      <c r="F185" s="32">
        <f t="shared" si="16"/>
        <v>0</v>
      </c>
      <c r="G185" s="33">
        <f t="shared" si="17"/>
        <v>0</v>
      </c>
      <c r="H185" s="43"/>
    </row>
    <row r="186" spans="2:8" x14ac:dyDescent="0.35">
      <c r="B186" s="33" t="s">
        <v>168</v>
      </c>
      <c r="C186" s="60">
        <v>25</v>
      </c>
      <c r="D186" s="41">
        <v>0</v>
      </c>
      <c r="E186" s="65"/>
      <c r="F186" s="32">
        <f t="shared" si="16"/>
        <v>0</v>
      </c>
      <c r="G186" s="33">
        <f t="shared" si="17"/>
        <v>0</v>
      </c>
      <c r="H186" s="43"/>
    </row>
    <row r="187" spans="2:8" x14ac:dyDescent="0.35">
      <c r="B187" s="33" t="s">
        <v>169</v>
      </c>
      <c r="C187" s="60">
        <v>65</v>
      </c>
      <c r="D187" s="41">
        <v>0</v>
      </c>
      <c r="E187" s="65"/>
      <c r="F187" s="32">
        <f t="shared" si="16"/>
        <v>0</v>
      </c>
      <c r="G187" s="33">
        <f t="shared" si="17"/>
        <v>0</v>
      </c>
      <c r="H187" s="43"/>
    </row>
    <row r="188" spans="2:8" x14ac:dyDescent="0.35">
      <c r="D188" s="29"/>
      <c r="E188" s="27"/>
      <c r="F188" s="20"/>
      <c r="G188" s="20"/>
    </row>
    <row r="189" spans="2:8" x14ac:dyDescent="0.35">
      <c r="B189" s="18" t="s">
        <v>186</v>
      </c>
      <c r="C189" s="18" t="s">
        <v>184</v>
      </c>
      <c r="D189" s="18" t="s">
        <v>181</v>
      </c>
      <c r="E189" s="18" t="s">
        <v>182</v>
      </c>
      <c r="F189" s="20"/>
      <c r="G189" s="20"/>
    </row>
    <row r="190" spans="2:8" x14ac:dyDescent="0.35">
      <c r="B190" s="33" t="s">
        <v>183</v>
      </c>
      <c r="C190" s="75">
        <v>52</v>
      </c>
      <c r="D190" s="74">
        <v>0</v>
      </c>
      <c r="E190" s="32">
        <f>C190*D190</f>
        <v>0</v>
      </c>
      <c r="F190" s="20"/>
      <c r="G190" s="20"/>
    </row>
    <row r="191" spans="2:8" x14ac:dyDescent="0.35">
      <c r="B191" s="20" t="s">
        <v>185</v>
      </c>
      <c r="D191" s="29"/>
      <c r="E191" s="27"/>
      <c r="F191" s="20"/>
      <c r="G191" s="20"/>
    </row>
    <row r="192" spans="2:8" x14ac:dyDescent="0.35">
      <c r="D192" s="29"/>
      <c r="E192" s="27"/>
      <c r="F192" s="20"/>
      <c r="G192" s="20"/>
    </row>
    <row r="193" spans="2:8" x14ac:dyDescent="0.35">
      <c r="B193" s="12" t="s">
        <v>170</v>
      </c>
      <c r="C193" s="63"/>
      <c r="D193" s="12"/>
      <c r="E193" s="12"/>
      <c r="F193" s="12"/>
      <c r="G193" s="12"/>
      <c r="H193" s="54"/>
    </row>
    <row r="194" spans="2:8" x14ac:dyDescent="0.35">
      <c r="B194" s="39" t="s">
        <v>171</v>
      </c>
      <c r="C194" s="64"/>
      <c r="D194" s="39"/>
      <c r="E194" s="39"/>
      <c r="F194" s="39"/>
      <c r="G194" s="38">
        <f>SUM(G22:G187)+E190</f>
        <v>0</v>
      </c>
      <c r="H194" s="55"/>
    </row>
    <row r="195" spans="2:8" x14ac:dyDescent="0.35">
      <c r="B195" s="69"/>
      <c r="C195" s="70"/>
      <c r="D195" s="69"/>
      <c r="E195" s="69"/>
      <c r="F195" s="69"/>
      <c r="G195" s="71"/>
      <c r="H195" s="72"/>
    </row>
    <row r="196" spans="2:8" x14ac:dyDescent="0.35">
      <c r="B196" s="12" t="s">
        <v>178</v>
      </c>
      <c r="C196" s="12"/>
      <c r="D196" s="12"/>
      <c r="E196" s="73">
        <f>SUM(E22:E187)/181</f>
        <v>0</v>
      </c>
      <c r="G196" s="20"/>
    </row>
    <row r="199" spans="2:8" x14ac:dyDescent="0.35">
      <c r="B199" s="77" t="s">
        <v>172</v>
      </c>
      <c r="C199" s="77"/>
      <c r="D199" s="77"/>
      <c r="E199" s="77"/>
    </row>
    <row r="200" spans="2:8" x14ac:dyDescent="0.35">
      <c r="B200" s="5" t="s">
        <v>173</v>
      </c>
      <c r="C200" s="76"/>
      <c r="D200" s="76"/>
      <c r="E200" s="76"/>
    </row>
    <row r="201" spans="2:8" x14ac:dyDescent="0.35">
      <c r="B201" s="5" t="s">
        <v>174</v>
      </c>
      <c r="C201" s="76"/>
      <c r="D201" s="76"/>
      <c r="E201" s="76"/>
    </row>
    <row r="202" spans="2:8" x14ac:dyDescent="0.35">
      <c r="B202" s="5" t="s">
        <v>175</v>
      </c>
      <c r="C202" s="76"/>
      <c r="D202" s="76"/>
      <c r="E202" s="76"/>
    </row>
    <row r="203" spans="2:8" x14ac:dyDescent="0.35">
      <c r="B203" s="78" t="s">
        <v>176</v>
      </c>
      <c r="C203" s="76"/>
      <c r="D203" s="76"/>
      <c r="E203" s="76"/>
    </row>
    <row r="204" spans="2:8" x14ac:dyDescent="0.35">
      <c r="B204" s="79"/>
      <c r="C204" s="76"/>
      <c r="D204" s="76"/>
      <c r="E204" s="76"/>
    </row>
    <row r="205" spans="2:8" x14ac:dyDescent="0.35">
      <c r="B205" s="80"/>
      <c r="C205" s="76"/>
      <c r="D205" s="76"/>
      <c r="E205" s="76"/>
    </row>
    <row r="206" spans="2:8" x14ac:dyDescent="0.35">
      <c r="B206" s="5" t="s">
        <v>177</v>
      </c>
      <c r="C206" s="76"/>
      <c r="D206" s="76"/>
      <c r="E206" s="76"/>
    </row>
  </sheetData>
  <sheetProtection algorithmName="SHA-512" hashValue="LEx8LNOmyO59LOjChX5/JmN1hwUIExcfAyJBKJj0cZCCKvB/m/6UCYeujBFrNWwVjz1+QB/MpNc+d5vFmyzkyg==" saltValue="8SyhUJUVS/IpWuS34RQBgw==" spinCount="100000" sheet="1" objects="1" scenarios="1"/>
  <protectedRanges>
    <protectedRange sqref="D93:E96 D99:E100 D103:E121 D124:E124 D127:E137 D140:E147 D150:E187 D190 C200:E206 D22:E90" name="Bereik1"/>
  </protectedRanges>
  <mergeCells count="8">
    <mergeCell ref="C203:E205"/>
    <mergeCell ref="C206:E206"/>
    <mergeCell ref="B199:E199"/>
    <mergeCell ref="B203:B205"/>
    <mergeCell ref="B16:H16"/>
    <mergeCell ref="C200:E200"/>
    <mergeCell ref="C201:E201"/>
    <mergeCell ref="C202:E20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AE6E9A-445C-4349-B94D-AE744ADCDD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2D38B2-C670-4377-944A-E31436C709D5}">
  <ds:schemaRefs>
    <ds:schemaRef ds:uri="http://purl.org/dc/dcmitype/"/>
    <ds:schemaRef ds:uri="118699ed-b0bb-4314-a950-7636bf7a902d"/>
    <ds:schemaRef ds:uri="http://schemas.openxmlformats.org/package/2006/metadata/core-properties"/>
    <ds:schemaRef ds:uri="http://www.w3.org/XML/1998/namespace"/>
    <ds:schemaRef ds:uri="http://schemas.microsoft.com/office/2006/documentManagement/types"/>
    <ds:schemaRef ds:uri="http://purl.org/dc/elements/1.1/"/>
    <ds:schemaRef ds:uri="http://schemas.microsoft.com/office/infopath/2007/PartnerControls"/>
    <ds:schemaRef ds:uri="http://purl.org/dc/terms/"/>
    <ds:schemaRef ds:uri="df334da4-c630-45b1-95f0-858e998e8867"/>
    <ds:schemaRef ds:uri="http://schemas.microsoft.com/office/2006/metadata/properties"/>
  </ds:schemaRefs>
</ds:datastoreItem>
</file>

<file path=customXml/itemProps3.xml><?xml version="1.0" encoding="utf-8"?>
<ds:datastoreItem xmlns:ds="http://schemas.openxmlformats.org/officeDocument/2006/customXml" ds:itemID="{1612959F-CA56-4427-8C3D-E75839A17A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Productprijzen incl. korting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Roos van der Meijden</cp:lastModifiedBy>
  <cp:revision/>
  <dcterms:created xsi:type="dcterms:W3CDTF">2023-07-28T12:42:19Z</dcterms:created>
  <dcterms:modified xsi:type="dcterms:W3CDTF">2025-04-03T14:13:12Z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